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192" windowHeight="7932" activeTab="2"/>
  </bookViews>
  <sheets>
    <sheet name="Regular Season" sheetId="1" r:id="rId1"/>
    <sheet name="Play out" sheetId="2" r:id="rId2"/>
    <sheet name="classifica e tabellone play out" sheetId="3" r:id="rId3"/>
  </sheets>
  <definedNames/>
  <calcPr fullCalcOnLoad="1"/>
</workbook>
</file>

<file path=xl/sharedStrings.xml><?xml version="1.0" encoding="utf-8"?>
<sst xmlns="http://schemas.openxmlformats.org/spreadsheetml/2006/main" count="340" uniqueCount="81">
  <si>
    <t>rota m</t>
  </si>
  <si>
    <t>milesi s</t>
  </si>
  <si>
    <t>ruggeri</t>
  </si>
  <si>
    <t>grigis</t>
  </si>
  <si>
    <t>giupponi</t>
  </si>
  <si>
    <t>rota g</t>
  </si>
  <si>
    <t>midali</t>
  </si>
  <si>
    <t>milesi f</t>
  </si>
  <si>
    <t>zonca</t>
  </si>
  <si>
    <t>gritti</t>
  </si>
  <si>
    <t>rinaldi</t>
  </si>
  <si>
    <t>valcher</t>
  </si>
  <si>
    <t>ftb</t>
  </si>
  <si>
    <t>avversario</t>
  </si>
  <si>
    <t>diff.</t>
  </si>
  <si>
    <t>astori</t>
  </si>
  <si>
    <t>bellotto</t>
  </si>
  <si>
    <t>#</t>
  </si>
  <si>
    <t>n°</t>
  </si>
  <si>
    <t>gioc.</t>
  </si>
  <si>
    <t>squad.</t>
  </si>
  <si>
    <t>tot</t>
  </si>
  <si>
    <t>punti</t>
  </si>
  <si>
    <t>media</t>
  </si>
  <si>
    <t>partite</t>
  </si>
  <si>
    <t>giocate</t>
  </si>
  <si>
    <t>ROVELLI</t>
  </si>
  <si>
    <t>campionato csi 2014/2015</t>
  </si>
  <si>
    <t>Almè</t>
  </si>
  <si>
    <t>Treviolo</t>
  </si>
  <si>
    <t>S.Carlo</t>
  </si>
  <si>
    <t>nc</t>
  </si>
  <si>
    <t>si</t>
  </si>
  <si>
    <t>pesenti</t>
  </si>
  <si>
    <t>michele tex</t>
  </si>
  <si>
    <t>luca ing.</t>
  </si>
  <si>
    <t>amaniel</t>
  </si>
  <si>
    <t>pres.</t>
  </si>
  <si>
    <t>Dalm</t>
  </si>
  <si>
    <t>Bremb</t>
  </si>
  <si>
    <t>Calus</t>
  </si>
  <si>
    <t>Chign</t>
  </si>
  <si>
    <t>Carv</t>
  </si>
  <si>
    <t>#Alex</t>
  </si>
  <si>
    <t>Bottan</t>
  </si>
  <si>
    <t>treviolo</t>
  </si>
  <si>
    <t>san pellegrino</t>
  </si>
  <si>
    <t>chignolo</t>
  </si>
  <si>
    <t>s. carlo</t>
  </si>
  <si>
    <t>dalmine</t>
  </si>
  <si>
    <t>carvico</t>
  </si>
  <si>
    <t>fly gabbay</t>
  </si>
  <si>
    <t>clusone</t>
  </si>
  <si>
    <t>pedrengo</t>
  </si>
  <si>
    <t>fiorente</t>
  </si>
  <si>
    <t>fervens</t>
  </si>
  <si>
    <t>boccaleone</t>
  </si>
  <si>
    <t>palosco mia</t>
  </si>
  <si>
    <t>sarnico</t>
  </si>
  <si>
    <t>palosco bo</t>
  </si>
  <si>
    <t>stezzano</t>
  </si>
  <si>
    <t>castel</t>
  </si>
  <si>
    <t>angels</t>
  </si>
  <si>
    <t>cappuccinese</t>
  </si>
  <si>
    <t>rosa</t>
  </si>
  <si>
    <t>randagi</t>
  </si>
  <si>
    <t>onyria</t>
  </si>
  <si>
    <t>playground</t>
  </si>
  <si>
    <t>ottavi</t>
  </si>
  <si>
    <t>quarti</t>
  </si>
  <si>
    <t>semifinali</t>
  </si>
  <si>
    <t>finale</t>
  </si>
  <si>
    <t>classifica</t>
  </si>
  <si>
    <t>-</t>
  </si>
  <si>
    <t>preliminari</t>
  </si>
  <si>
    <t>ottavo</t>
  </si>
  <si>
    <t>quarto</t>
  </si>
  <si>
    <t>semifinale</t>
  </si>
  <si>
    <t>ev.</t>
  </si>
  <si>
    <t>ev. = eventuale avversario in caso di vittoria nella partita precedente</t>
  </si>
  <si>
    <t>Griglia Playout CSI 2015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</si>
</sst>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h\.mm\.ss"/>
    <numFmt numFmtId="175" formatCode="h:mm;@"/>
    <numFmt numFmtId="176" formatCode="&quot;Attivo&quot;;&quot;Attivo&quot;;&quot;Inattivo&quot;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trike/>
      <sz val="10"/>
      <color indexed="36"/>
      <name val="Arial"/>
      <family val="2"/>
    </font>
    <font>
      <strike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trike/>
      <sz val="10"/>
      <color rgb="FF7030A0"/>
      <name val="Arial"/>
      <family val="2"/>
    </font>
    <font>
      <strike/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19" xfId="0" applyFont="1" applyBorder="1" applyAlignment="1">
      <alignment/>
    </xf>
    <xf numFmtId="0" fontId="0" fillId="35" borderId="19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36" borderId="19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200025" y="33337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200025" y="32385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47625</xdr:rowOff>
    </xdr:from>
    <xdr:to>
      <xdr:col>5</xdr:col>
      <xdr:colOff>238125</xdr:colOff>
      <xdr:row>4</xdr:row>
      <xdr:rowOff>133350</xdr:rowOff>
    </xdr:to>
    <xdr:sp>
      <xdr:nvSpPr>
        <xdr:cNvPr id="1" name="Freccia a destra 1"/>
        <xdr:cNvSpPr>
          <a:spLocks/>
        </xdr:cNvSpPr>
      </xdr:nvSpPr>
      <xdr:spPr>
        <a:xfrm>
          <a:off x="2495550" y="695325"/>
          <a:ext cx="219075" cy="85725"/>
        </a:xfrm>
        <a:prstGeom prst="rightArrow">
          <a:avLst>
            <a:gd name="adj" fmla="val 30000"/>
          </a:avLst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38100</xdr:rowOff>
    </xdr:from>
    <xdr:to>
      <xdr:col>5</xdr:col>
      <xdr:colOff>238125</xdr:colOff>
      <xdr:row>10</xdr:row>
      <xdr:rowOff>123825</xdr:rowOff>
    </xdr:to>
    <xdr:sp>
      <xdr:nvSpPr>
        <xdr:cNvPr id="2" name="Freccia a destra 2"/>
        <xdr:cNvSpPr>
          <a:spLocks/>
        </xdr:cNvSpPr>
      </xdr:nvSpPr>
      <xdr:spPr>
        <a:xfrm>
          <a:off x="2486025" y="1657350"/>
          <a:ext cx="228600" cy="85725"/>
        </a:xfrm>
        <a:prstGeom prst="rightArrow">
          <a:avLst>
            <a:gd name="adj" fmla="val 30643"/>
          </a:avLst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47625</xdr:rowOff>
    </xdr:from>
    <xdr:to>
      <xdr:col>5</xdr:col>
      <xdr:colOff>238125</xdr:colOff>
      <xdr:row>13</xdr:row>
      <xdr:rowOff>133350</xdr:rowOff>
    </xdr:to>
    <xdr:sp>
      <xdr:nvSpPr>
        <xdr:cNvPr id="3" name="Freccia a destra 3"/>
        <xdr:cNvSpPr>
          <a:spLocks/>
        </xdr:cNvSpPr>
      </xdr:nvSpPr>
      <xdr:spPr>
        <a:xfrm>
          <a:off x="2486025" y="2152650"/>
          <a:ext cx="228600" cy="85725"/>
        </a:xfrm>
        <a:prstGeom prst="rightArrow">
          <a:avLst>
            <a:gd name="adj" fmla="val 30643"/>
          </a:avLst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38100</xdr:rowOff>
    </xdr:from>
    <xdr:to>
      <xdr:col>5</xdr:col>
      <xdr:colOff>238125</xdr:colOff>
      <xdr:row>16</xdr:row>
      <xdr:rowOff>123825</xdr:rowOff>
    </xdr:to>
    <xdr:sp>
      <xdr:nvSpPr>
        <xdr:cNvPr id="4" name="Freccia a destra 4"/>
        <xdr:cNvSpPr>
          <a:spLocks/>
        </xdr:cNvSpPr>
      </xdr:nvSpPr>
      <xdr:spPr>
        <a:xfrm>
          <a:off x="2486025" y="2628900"/>
          <a:ext cx="228600" cy="85725"/>
        </a:xfrm>
        <a:prstGeom prst="rightArrow">
          <a:avLst>
            <a:gd name="adj" fmla="val 30643"/>
          </a:avLst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47625</xdr:rowOff>
    </xdr:from>
    <xdr:to>
      <xdr:col>5</xdr:col>
      <xdr:colOff>238125</xdr:colOff>
      <xdr:row>19</xdr:row>
      <xdr:rowOff>133350</xdr:rowOff>
    </xdr:to>
    <xdr:sp>
      <xdr:nvSpPr>
        <xdr:cNvPr id="5" name="Freccia a destra 5"/>
        <xdr:cNvSpPr>
          <a:spLocks/>
        </xdr:cNvSpPr>
      </xdr:nvSpPr>
      <xdr:spPr>
        <a:xfrm>
          <a:off x="2495550" y="3124200"/>
          <a:ext cx="219075" cy="85725"/>
        </a:xfrm>
        <a:prstGeom prst="rightArrow">
          <a:avLst>
            <a:gd name="adj" fmla="val 30000"/>
          </a:avLst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47625</xdr:rowOff>
    </xdr:from>
    <xdr:to>
      <xdr:col>5</xdr:col>
      <xdr:colOff>238125</xdr:colOff>
      <xdr:row>22</xdr:row>
      <xdr:rowOff>133350</xdr:rowOff>
    </xdr:to>
    <xdr:sp>
      <xdr:nvSpPr>
        <xdr:cNvPr id="6" name="Freccia a destra 6"/>
        <xdr:cNvSpPr>
          <a:spLocks/>
        </xdr:cNvSpPr>
      </xdr:nvSpPr>
      <xdr:spPr>
        <a:xfrm>
          <a:off x="2486025" y="3609975"/>
          <a:ext cx="228600" cy="85725"/>
        </a:xfrm>
        <a:prstGeom prst="rightArrow">
          <a:avLst>
            <a:gd name="adj" fmla="val 30643"/>
          </a:avLst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47625</xdr:rowOff>
    </xdr:from>
    <xdr:to>
      <xdr:col>5</xdr:col>
      <xdr:colOff>238125</xdr:colOff>
      <xdr:row>25</xdr:row>
      <xdr:rowOff>142875</xdr:rowOff>
    </xdr:to>
    <xdr:sp>
      <xdr:nvSpPr>
        <xdr:cNvPr id="7" name="Freccia a destra 7"/>
        <xdr:cNvSpPr>
          <a:spLocks/>
        </xdr:cNvSpPr>
      </xdr:nvSpPr>
      <xdr:spPr>
        <a:xfrm>
          <a:off x="2495550" y="4095750"/>
          <a:ext cx="219075" cy="85725"/>
        </a:xfrm>
        <a:prstGeom prst="rightArrow">
          <a:avLst>
            <a:gd name="adj" fmla="val 29310"/>
          </a:avLst>
        </a:prstGeom>
        <a:noFill/>
        <a:ln w="3175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9525</xdr:colOff>
      <xdr:row>4</xdr:row>
      <xdr:rowOff>85725</xdr:rowOff>
    </xdr:to>
    <xdr:sp>
      <xdr:nvSpPr>
        <xdr:cNvPr id="8" name="Connettore 4 9"/>
        <xdr:cNvSpPr>
          <a:spLocks/>
        </xdr:cNvSpPr>
      </xdr:nvSpPr>
      <xdr:spPr>
        <a:xfrm>
          <a:off x="3971925" y="647700"/>
          <a:ext cx="361950" cy="85725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10</xdr:row>
      <xdr:rowOff>0</xdr:rowOff>
    </xdr:from>
    <xdr:to>
      <xdr:col>8</xdr:col>
      <xdr:colOff>352425</xdr:colOff>
      <xdr:row>10</xdr:row>
      <xdr:rowOff>85725</xdr:rowOff>
    </xdr:to>
    <xdr:sp>
      <xdr:nvSpPr>
        <xdr:cNvPr id="9" name="Connettore 4 10"/>
        <xdr:cNvSpPr>
          <a:spLocks/>
        </xdr:cNvSpPr>
      </xdr:nvSpPr>
      <xdr:spPr>
        <a:xfrm>
          <a:off x="3952875" y="1619250"/>
          <a:ext cx="371475" cy="85725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9525</xdr:colOff>
      <xdr:row>16</xdr:row>
      <xdr:rowOff>85725</xdr:rowOff>
    </xdr:to>
    <xdr:sp>
      <xdr:nvSpPr>
        <xdr:cNvPr id="10" name="Connettore 4 12"/>
        <xdr:cNvSpPr>
          <a:spLocks/>
        </xdr:cNvSpPr>
      </xdr:nvSpPr>
      <xdr:spPr>
        <a:xfrm>
          <a:off x="3971925" y="2590800"/>
          <a:ext cx="361950" cy="85725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9</xdr:col>
      <xdr:colOff>9525</xdr:colOff>
      <xdr:row>22</xdr:row>
      <xdr:rowOff>85725</xdr:rowOff>
    </xdr:to>
    <xdr:sp>
      <xdr:nvSpPr>
        <xdr:cNvPr id="11" name="Connettore 4 13"/>
        <xdr:cNvSpPr>
          <a:spLocks/>
        </xdr:cNvSpPr>
      </xdr:nvSpPr>
      <xdr:spPr>
        <a:xfrm>
          <a:off x="3971925" y="3562350"/>
          <a:ext cx="361950" cy="85725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9</xdr:col>
      <xdr:colOff>9525</xdr:colOff>
      <xdr:row>7</xdr:row>
      <xdr:rowOff>0</xdr:rowOff>
    </xdr:to>
    <xdr:sp>
      <xdr:nvSpPr>
        <xdr:cNvPr id="12" name="Connettore 4 15"/>
        <xdr:cNvSpPr>
          <a:spLocks/>
        </xdr:cNvSpPr>
      </xdr:nvSpPr>
      <xdr:spPr>
        <a:xfrm flipV="1">
          <a:off x="3971925" y="895350"/>
          <a:ext cx="361950" cy="238125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85725</xdr:rowOff>
    </xdr:from>
    <xdr:to>
      <xdr:col>9</xdr:col>
      <xdr:colOff>19050</xdr:colOff>
      <xdr:row>13</xdr:row>
      <xdr:rowOff>0</xdr:rowOff>
    </xdr:to>
    <xdr:sp>
      <xdr:nvSpPr>
        <xdr:cNvPr id="13" name="Connettore 4 16"/>
        <xdr:cNvSpPr>
          <a:spLocks/>
        </xdr:cNvSpPr>
      </xdr:nvSpPr>
      <xdr:spPr>
        <a:xfrm flipV="1">
          <a:off x="3981450" y="1866900"/>
          <a:ext cx="361950" cy="238125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85725</xdr:rowOff>
    </xdr:from>
    <xdr:to>
      <xdr:col>9</xdr:col>
      <xdr:colOff>19050</xdr:colOff>
      <xdr:row>19</xdr:row>
      <xdr:rowOff>0</xdr:rowOff>
    </xdr:to>
    <xdr:sp>
      <xdr:nvSpPr>
        <xdr:cNvPr id="14" name="Connettore 4 17"/>
        <xdr:cNvSpPr>
          <a:spLocks/>
        </xdr:cNvSpPr>
      </xdr:nvSpPr>
      <xdr:spPr>
        <a:xfrm flipV="1">
          <a:off x="3981450" y="2838450"/>
          <a:ext cx="361950" cy="238125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85725</xdr:rowOff>
    </xdr:from>
    <xdr:to>
      <xdr:col>9</xdr:col>
      <xdr:colOff>19050</xdr:colOff>
      <xdr:row>25</xdr:row>
      <xdr:rowOff>0</xdr:rowOff>
    </xdr:to>
    <xdr:sp>
      <xdr:nvSpPr>
        <xdr:cNvPr id="15" name="Connettore 4 18"/>
        <xdr:cNvSpPr>
          <a:spLocks/>
        </xdr:cNvSpPr>
      </xdr:nvSpPr>
      <xdr:spPr>
        <a:xfrm flipV="1">
          <a:off x="3981450" y="3810000"/>
          <a:ext cx="361950" cy="238125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9525</xdr:rowOff>
    </xdr:from>
    <xdr:to>
      <xdr:col>12</xdr:col>
      <xdr:colOff>0</xdr:colOff>
      <xdr:row>7</xdr:row>
      <xdr:rowOff>9525</xdr:rowOff>
    </xdr:to>
    <xdr:sp>
      <xdr:nvSpPr>
        <xdr:cNvPr id="16" name="Connettore 4 23"/>
        <xdr:cNvSpPr>
          <a:spLocks/>
        </xdr:cNvSpPr>
      </xdr:nvSpPr>
      <xdr:spPr>
        <a:xfrm>
          <a:off x="5591175" y="819150"/>
          <a:ext cx="342900" cy="323850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0</xdr:rowOff>
    </xdr:from>
    <xdr:to>
      <xdr:col>12</xdr:col>
      <xdr:colOff>0</xdr:colOff>
      <xdr:row>19</xdr:row>
      <xdr:rowOff>0</xdr:rowOff>
    </xdr:to>
    <xdr:sp>
      <xdr:nvSpPr>
        <xdr:cNvPr id="17" name="Connettore 4 32"/>
        <xdr:cNvSpPr>
          <a:spLocks/>
        </xdr:cNvSpPr>
      </xdr:nvSpPr>
      <xdr:spPr>
        <a:xfrm>
          <a:off x="5591175" y="2752725"/>
          <a:ext cx="342900" cy="323850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9525</xdr:rowOff>
    </xdr:from>
    <xdr:to>
      <xdr:col>12</xdr:col>
      <xdr:colOff>9525</xdr:colOff>
      <xdr:row>11</xdr:row>
      <xdr:rowOff>0</xdr:rowOff>
    </xdr:to>
    <xdr:sp>
      <xdr:nvSpPr>
        <xdr:cNvPr id="18" name="Connettore 4 34"/>
        <xdr:cNvSpPr>
          <a:spLocks/>
        </xdr:cNvSpPr>
      </xdr:nvSpPr>
      <xdr:spPr>
        <a:xfrm flipV="1">
          <a:off x="5581650" y="1466850"/>
          <a:ext cx="361950" cy="314325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9525</xdr:rowOff>
    </xdr:from>
    <xdr:to>
      <xdr:col>12</xdr:col>
      <xdr:colOff>9525</xdr:colOff>
      <xdr:row>23</xdr:row>
      <xdr:rowOff>0</xdr:rowOff>
    </xdr:to>
    <xdr:sp>
      <xdr:nvSpPr>
        <xdr:cNvPr id="19" name="Connettore 4 35"/>
        <xdr:cNvSpPr>
          <a:spLocks/>
        </xdr:cNvSpPr>
      </xdr:nvSpPr>
      <xdr:spPr>
        <a:xfrm flipV="1">
          <a:off x="5581650" y="3409950"/>
          <a:ext cx="361950" cy="314325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9</xdr:row>
      <xdr:rowOff>9525</xdr:rowOff>
    </xdr:from>
    <xdr:to>
      <xdr:col>15</xdr:col>
      <xdr:colOff>9525</xdr:colOff>
      <xdr:row>13</xdr:row>
      <xdr:rowOff>0</xdr:rowOff>
    </xdr:to>
    <xdr:sp>
      <xdr:nvSpPr>
        <xdr:cNvPr id="20" name="Connettore 4 36"/>
        <xdr:cNvSpPr>
          <a:spLocks/>
        </xdr:cNvSpPr>
      </xdr:nvSpPr>
      <xdr:spPr>
        <a:xfrm rot="16200000" flipH="1">
          <a:off x="7200900" y="1466850"/>
          <a:ext cx="342900" cy="638175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9525</xdr:rowOff>
    </xdr:from>
    <xdr:to>
      <xdr:col>15</xdr:col>
      <xdr:colOff>0</xdr:colOff>
      <xdr:row>18</xdr:row>
      <xdr:rowOff>152400</xdr:rowOff>
    </xdr:to>
    <xdr:sp>
      <xdr:nvSpPr>
        <xdr:cNvPr id="21" name="Connettore 4 40"/>
        <xdr:cNvSpPr>
          <a:spLocks/>
        </xdr:cNvSpPr>
      </xdr:nvSpPr>
      <xdr:spPr>
        <a:xfrm rot="5400000" flipH="1" flipV="1">
          <a:off x="7200900" y="2438400"/>
          <a:ext cx="333375" cy="628650"/>
        </a:xfrm>
        <a:prstGeom prst="bentConnector3">
          <a:avLst/>
        </a:prstGeom>
        <a:noFill/>
        <a:ln w="9525" cmpd="sng">
          <a:solidFill>
            <a:srgbClr val="0070C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U27" sqref="U27"/>
    </sheetView>
  </sheetViews>
  <sheetFormatPr defaultColWidth="9.140625" defaultRowHeight="12.75"/>
  <cols>
    <col min="1" max="1" width="3.00390625" style="0" bestFit="1" customWidth="1"/>
    <col min="2" max="2" width="10.00390625" style="0" bestFit="1" customWidth="1"/>
    <col min="3" max="3" width="5.140625" style="0" bestFit="1" customWidth="1"/>
    <col min="4" max="4" width="6.28125" style="0" bestFit="1" customWidth="1"/>
    <col min="5" max="5" width="5.57421875" style="0" bestFit="1" customWidth="1"/>
    <col min="6" max="6" width="5.00390625" style="0" bestFit="1" customWidth="1"/>
    <col min="7" max="7" width="7.28125" style="0" bestFit="1" customWidth="1"/>
    <col min="8" max="8" width="7.140625" style="0" bestFit="1" customWidth="1"/>
    <col min="9" max="9" width="5.7109375" style="0" bestFit="1" customWidth="1"/>
    <col min="10" max="10" width="6.140625" style="0" bestFit="1" customWidth="1"/>
    <col min="11" max="11" width="4.7109375" style="0" bestFit="1" customWidth="1"/>
    <col min="12" max="12" width="5.140625" style="0" bestFit="1" customWidth="1"/>
    <col min="13" max="13" width="6.28125" style="0" bestFit="1" customWidth="1"/>
    <col min="14" max="14" width="5.57421875" style="0" bestFit="1" customWidth="1"/>
    <col min="15" max="15" width="5.00390625" style="0" bestFit="1" customWidth="1"/>
    <col min="16" max="16" width="7.28125" style="0" bestFit="1" customWidth="1"/>
    <col min="17" max="17" width="7.140625" style="0" customWidth="1"/>
    <col min="18" max="18" width="5.7109375" style="0" bestFit="1" customWidth="1"/>
    <col min="19" max="19" width="6.140625" style="0" bestFit="1" customWidth="1"/>
    <col min="20" max="20" width="5.28125" style="0" bestFit="1" customWidth="1"/>
    <col min="21" max="21" width="5.00390625" style="0" bestFit="1" customWidth="1"/>
    <col min="22" max="22" width="7.28125" style="0" bestFit="1" customWidth="1"/>
    <col min="23" max="23" width="5.140625" style="0" bestFit="1" customWidth="1"/>
    <col min="24" max="24" width="10.7109375" style="0" bestFit="1" customWidth="1"/>
    <col min="25" max="25" width="10.57421875" style="0" bestFit="1" customWidth="1"/>
  </cols>
  <sheetData>
    <row r="1" spans="1:23" ht="13.5" thickBot="1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</row>
    <row r="2" spans="3:24" ht="12.75"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9">
        <v>10</v>
      </c>
      <c r="M2" s="22">
        <v>11</v>
      </c>
      <c r="N2" s="22">
        <v>12</v>
      </c>
      <c r="O2" s="22">
        <v>13</v>
      </c>
      <c r="P2" s="22">
        <v>14</v>
      </c>
      <c r="Q2" s="22">
        <v>15</v>
      </c>
      <c r="R2" s="22">
        <v>16</v>
      </c>
      <c r="S2" s="22">
        <v>17</v>
      </c>
      <c r="T2" s="22">
        <v>18</v>
      </c>
      <c r="U2" s="25" t="s">
        <v>21</v>
      </c>
      <c r="V2" s="25" t="s">
        <v>23</v>
      </c>
      <c r="W2" s="25"/>
      <c r="X2" s="22"/>
    </row>
    <row r="3" spans="2:24" ht="12.75">
      <c r="B3" s="1" t="s">
        <v>20</v>
      </c>
      <c r="L3" s="28"/>
      <c r="U3" s="25" t="s">
        <v>22</v>
      </c>
      <c r="V3" s="25" t="s">
        <v>24</v>
      </c>
      <c r="W3" s="25"/>
      <c r="X3" s="22"/>
    </row>
    <row r="4" spans="1:24" ht="12.75">
      <c r="A4" s="21" t="s">
        <v>18</v>
      </c>
      <c r="B4" t="s">
        <v>19</v>
      </c>
      <c r="C4" s="32" t="s">
        <v>38</v>
      </c>
      <c r="D4" s="31" t="s">
        <v>39</v>
      </c>
      <c r="E4" s="31" t="s">
        <v>40</v>
      </c>
      <c r="F4" s="32" t="s">
        <v>28</v>
      </c>
      <c r="G4" s="32" t="s">
        <v>29</v>
      </c>
      <c r="H4" s="31" t="s">
        <v>30</v>
      </c>
      <c r="I4" s="32" t="s">
        <v>41</v>
      </c>
      <c r="J4" s="31" t="s">
        <v>44</v>
      </c>
      <c r="K4" s="35" t="s">
        <v>42</v>
      </c>
      <c r="L4" s="31" t="s">
        <v>38</v>
      </c>
      <c r="M4" s="31" t="s">
        <v>39</v>
      </c>
      <c r="N4" s="31" t="s">
        <v>40</v>
      </c>
      <c r="O4" s="31" t="s">
        <v>28</v>
      </c>
      <c r="P4" s="36" t="s">
        <v>29</v>
      </c>
      <c r="Q4" s="36" t="s">
        <v>30</v>
      </c>
      <c r="R4" s="36" t="s">
        <v>41</v>
      </c>
      <c r="S4" s="37" t="s">
        <v>44</v>
      </c>
      <c r="T4" s="38" t="s">
        <v>42</v>
      </c>
      <c r="U4" s="30" t="s">
        <v>19</v>
      </c>
      <c r="V4" s="26" t="s">
        <v>25</v>
      </c>
      <c r="W4" s="26" t="s">
        <v>37</v>
      </c>
      <c r="X4" s="22"/>
    </row>
    <row r="5" spans="1:25" ht="12.75">
      <c r="A5" s="19">
        <v>5</v>
      </c>
      <c r="B5" s="2" t="s">
        <v>0</v>
      </c>
      <c r="C5" s="3">
        <v>10</v>
      </c>
      <c r="D5" s="3">
        <v>12</v>
      </c>
      <c r="E5" s="3">
        <v>8</v>
      </c>
      <c r="F5" s="3">
        <v>8</v>
      </c>
      <c r="G5" s="3">
        <v>8</v>
      </c>
      <c r="H5" s="3">
        <v>5</v>
      </c>
      <c r="I5" s="3">
        <v>10</v>
      </c>
      <c r="J5" s="3" t="s">
        <v>31</v>
      </c>
      <c r="K5" s="27">
        <v>4</v>
      </c>
      <c r="L5" s="9" t="s">
        <v>31</v>
      </c>
      <c r="M5" s="3">
        <v>17</v>
      </c>
      <c r="N5" s="3">
        <v>11</v>
      </c>
      <c r="O5" s="3">
        <v>4</v>
      </c>
      <c r="P5" s="3">
        <v>6</v>
      </c>
      <c r="Q5" s="3" t="s">
        <v>31</v>
      </c>
      <c r="R5" s="3">
        <v>5</v>
      </c>
      <c r="S5" s="3">
        <v>3</v>
      </c>
      <c r="T5" s="3">
        <v>4</v>
      </c>
      <c r="U5" s="9">
        <f aca="true" t="shared" si="0" ref="U5:U22">SUM(C5:T5)</f>
        <v>115</v>
      </c>
      <c r="V5" s="24">
        <f aca="true" t="shared" si="1" ref="V5:V22">AVERAGE(C5:T5)</f>
        <v>7.666666666666667</v>
      </c>
      <c r="W5" s="3">
        <f>(COUNTA(C5:T5))-(COUNTIF(C5:T5,"nc"))</f>
        <v>15</v>
      </c>
      <c r="X5" s="22"/>
      <c r="Y5" s="18"/>
    </row>
    <row r="6" spans="1:25" ht="12.75">
      <c r="A6" s="20">
        <v>15</v>
      </c>
      <c r="B6" s="2" t="s">
        <v>1</v>
      </c>
      <c r="C6" s="3">
        <v>27</v>
      </c>
      <c r="D6" s="3">
        <v>24</v>
      </c>
      <c r="E6" s="3" t="s">
        <v>31</v>
      </c>
      <c r="F6" s="3">
        <v>12</v>
      </c>
      <c r="G6" s="3">
        <v>7</v>
      </c>
      <c r="H6" s="3">
        <v>21</v>
      </c>
      <c r="I6" s="3" t="s">
        <v>31</v>
      </c>
      <c r="J6" s="3" t="s">
        <v>31</v>
      </c>
      <c r="K6" s="11" t="s">
        <v>31</v>
      </c>
      <c r="L6" s="9" t="s">
        <v>31</v>
      </c>
      <c r="M6" s="3" t="s">
        <v>31</v>
      </c>
      <c r="N6" s="3" t="s">
        <v>31</v>
      </c>
      <c r="O6" s="3">
        <v>5</v>
      </c>
      <c r="P6" s="3">
        <v>27</v>
      </c>
      <c r="Q6" s="3">
        <v>21</v>
      </c>
      <c r="R6" s="3">
        <v>28</v>
      </c>
      <c r="S6" s="3" t="s">
        <v>31</v>
      </c>
      <c r="T6" s="3">
        <v>4</v>
      </c>
      <c r="U6" s="9">
        <f t="shared" si="0"/>
        <v>176</v>
      </c>
      <c r="V6" s="24">
        <f t="shared" si="1"/>
        <v>17.6</v>
      </c>
      <c r="W6" s="3">
        <f aca="true" t="shared" si="2" ref="W6:W22">(COUNTA(C6:T6))-(COUNTIF(C6:T6,"nc"))</f>
        <v>10</v>
      </c>
      <c r="X6" s="22"/>
      <c r="Y6" s="18"/>
    </row>
    <row r="7" spans="1:25" ht="12.75">
      <c r="A7" s="20">
        <v>20</v>
      </c>
      <c r="B7" s="2" t="s">
        <v>2</v>
      </c>
      <c r="C7" s="3">
        <v>18</v>
      </c>
      <c r="D7" s="3" t="s">
        <v>31</v>
      </c>
      <c r="E7" s="3">
        <v>16</v>
      </c>
      <c r="F7" s="3">
        <v>17</v>
      </c>
      <c r="G7" s="3">
        <v>22</v>
      </c>
      <c r="H7" s="3">
        <v>17</v>
      </c>
      <c r="I7" s="3">
        <v>14</v>
      </c>
      <c r="J7" s="3">
        <v>9</v>
      </c>
      <c r="K7" s="11">
        <v>18</v>
      </c>
      <c r="L7" s="9" t="s">
        <v>31</v>
      </c>
      <c r="M7" s="3" t="s">
        <v>31</v>
      </c>
      <c r="N7" s="3" t="s">
        <v>31</v>
      </c>
      <c r="O7" s="3">
        <v>7</v>
      </c>
      <c r="P7" s="3">
        <v>9</v>
      </c>
      <c r="Q7" s="3">
        <v>12</v>
      </c>
      <c r="R7" s="3">
        <v>4</v>
      </c>
      <c r="S7" s="3">
        <v>20</v>
      </c>
      <c r="T7" s="3">
        <v>14</v>
      </c>
      <c r="U7" s="9">
        <f t="shared" si="0"/>
        <v>197</v>
      </c>
      <c r="V7" s="24">
        <f t="shared" si="1"/>
        <v>14.071428571428571</v>
      </c>
      <c r="W7" s="3">
        <f t="shared" si="2"/>
        <v>14</v>
      </c>
      <c r="X7" s="22"/>
      <c r="Y7" s="18"/>
    </row>
    <row r="8" spans="1:25" ht="12.75">
      <c r="A8" s="20">
        <v>9</v>
      </c>
      <c r="B8" s="2" t="s">
        <v>3</v>
      </c>
      <c r="C8" s="3">
        <v>7</v>
      </c>
      <c r="D8" s="3">
        <v>3</v>
      </c>
      <c r="E8" s="3">
        <v>14</v>
      </c>
      <c r="F8" s="3" t="s">
        <v>31</v>
      </c>
      <c r="G8" s="3">
        <v>16</v>
      </c>
      <c r="H8" s="3">
        <v>17</v>
      </c>
      <c r="I8" s="3">
        <v>16</v>
      </c>
      <c r="J8" s="3">
        <v>12</v>
      </c>
      <c r="K8" s="11">
        <v>17</v>
      </c>
      <c r="L8" s="9">
        <v>16</v>
      </c>
      <c r="M8" s="3" t="s">
        <v>31</v>
      </c>
      <c r="N8" s="3">
        <v>19</v>
      </c>
      <c r="O8" s="3">
        <v>11</v>
      </c>
      <c r="P8" s="3">
        <v>14</v>
      </c>
      <c r="Q8" s="3">
        <v>11</v>
      </c>
      <c r="R8" s="3">
        <v>14</v>
      </c>
      <c r="S8" s="3">
        <v>8</v>
      </c>
      <c r="T8" s="3">
        <v>11</v>
      </c>
      <c r="U8" s="9">
        <f t="shared" si="0"/>
        <v>206</v>
      </c>
      <c r="V8" s="24">
        <f t="shared" si="1"/>
        <v>12.875</v>
      </c>
      <c r="W8" s="3">
        <f t="shared" si="2"/>
        <v>16</v>
      </c>
      <c r="X8" s="22"/>
      <c r="Y8" s="18"/>
    </row>
    <row r="9" spans="1:25" ht="12.75">
      <c r="A9" s="20">
        <v>10</v>
      </c>
      <c r="B9" s="2" t="s">
        <v>4</v>
      </c>
      <c r="C9" s="3">
        <v>0</v>
      </c>
      <c r="D9" s="3">
        <v>2</v>
      </c>
      <c r="E9" s="3">
        <v>0</v>
      </c>
      <c r="F9" s="3" t="s">
        <v>31</v>
      </c>
      <c r="G9" s="3">
        <v>5</v>
      </c>
      <c r="H9" s="3">
        <v>6</v>
      </c>
      <c r="I9" s="3">
        <v>2</v>
      </c>
      <c r="J9" s="3">
        <v>5</v>
      </c>
      <c r="K9" s="11">
        <v>0</v>
      </c>
      <c r="L9" s="9">
        <v>1</v>
      </c>
      <c r="M9" s="3">
        <v>5</v>
      </c>
      <c r="N9" s="3">
        <v>4</v>
      </c>
      <c r="O9" s="3">
        <v>6</v>
      </c>
      <c r="P9" s="3">
        <v>1</v>
      </c>
      <c r="Q9" s="3" t="s">
        <v>31</v>
      </c>
      <c r="R9" s="3" t="s">
        <v>31</v>
      </c>
      <c r="S9" s="3" t="s">
        <v>31</v>
      </c>
      <c r="T9" s="3">
        <v>1</v>
      </c>
      <c r="U9" s="9">
        <f t="shared" si="0"/>
        <v>38</v>
      </c>
      <c r="V9" s="24">
        <f t="shared" si="1"/>
        <v>2.7142857142857144</v>
      </c>
      <c r="W9" s="3">
        <f t="shared" si="2"/>
        <v>14</v>
      </c>
      <c r="X9" s="22"/>
      <c r="Y9" s="18"/>
    </row>
    <row r="10" spans="1:25" ht="12.75">
      <c r="A10" s="20">
        <v>24</v>
      </c>
      <c r="B10" s="2" t="s">
        <v>11</v>
      </c>
      <c r="C10" s="3">
        <v>0</v>
      </c>
      <c r="D10" s="3">
        <v>0</v>
      </c>
      <c r="E10" s="3">
        <v>0</v>
      </c>
      <c r="F10" s="3" t="s">
        <v>31</v>
      </c>
      <c r="G10" s="3" t="s">
        <v>31</v>
      </c>
      <c r="H10" s="3">
        <v>0</v>
      </c>
      <c r="I10" s="3">
        <v>0</v>
      </c>
      <c r="J10" s="3">
        <v>2</v>
      </c>
      <c r="K10" s="11" t="s">
        <v>31</v>
      </c>
      <c r="L10" s="9" t="s">
        <v>31</v>
      </c>
      <c r="M10" s="3">
        <v>0</v>
      </c>
      <c r="N10" s="3">
        <v>4</v>
      </c>
      <c r="O10" s="3" t="s">
        <v>31</v>
      </c>
      <c r="P10" s="3" t="s">
        <v>31</v>
      </c>
      <c r="Q10" s="3">
        <v>0</v>
      </c>
      <c r="R10" s="3" t="s">
        <v>31</v>
      </c>
      <c r="S10" s="3" t="s">
        <v>31</v>
      </c>
      <c r="T10" s="3" t="s">
        <v>31</v>
      </c>
      <c r="U10" s="9">
        <f t="shared" si="0"/>
        <v>6</v>
      </c>
      <c r="V10" s="24">
        <f t="shared" si="1"/>
        <v>0.6666666666666666</v>
      </c>
      <c r="W10" s="3">
        <f t="shared" si="2"/>
        <v>9</v>
      </c>
      <c r="X10" s="22"/>
      <c r="Y10" s="18"/>
    </row>
    <row r="11" spans="1:25" ht="12.75">
      <c r="A11" s="20">
        <v>14</v>
      </c>
      <c r="B11" s="2" t="s">
        <v>33</v>
      </c>
      <c r="C11" s="3">
        <v>0</v>
      </c>
      <c r="D11" s="3">
        <v>4</v>
      </c>
      <c r="E11" s="3">
        <v>1</v>
      </c>
      <c r="F11" s="3" t="s">
        <v>31</v>
      </c>
      <c r="G11" s="3">
        <v>0</v>
      </c>
      <c r="H11" s="3">
        <v>3</v>
      </c>
      <c r="I11" s="3" t="s">
        <v>31</v>
      </c>
      <c r="J11" s="3" t="s">
        <v>31</v>
      </c>
      <c r="K11" s="11">
        <v>0</v>
      </c>
      <c r="L11" s="9">
        <v>4</v>
      </c>
      <c r="M11" s="3">
        <v>4</v>
      </c>
      <c r="N11" s="3" t="s">
        <v>31</v>
      </c>
      <c r="O11" s="3">
        <v>2</v>
      </c>
      <c r="P11" s="3">
        <v>7</v>
      </c>
      <c r="Q11" s="3" t="s">
        <v>31</v>
      </c>
      <c r="R11" s="3">
        <v>0</v>
      </c>
      <c r="S11" s="3">
        <v>2</v>
      </c>
      <c r="T11" s="3">
        <v>5</v>
      </c>
      <c r="U11" s="9">
        <f t="shared" si="0"/>
        <v>32</v>
      </c>
      <c r="V11" s="24">
        <f t="shared" si="1"/>
        <v>2.4615384615384617</v>
      </c>
      <c r="W11" s="3">
        <f t="shared" si="2"/>
        <v>13</v>
      </c>
      <c r="X11" s="22"/>
      <c r="Y11" s="18"/>
    </row>
    <row r="12" spans="1:25" ht="12.75">
      <c r="A12" s="20">
        <v>13</v>
      </c>
      <c r="B12" s="2" t="s">
        <v>6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</v>
      </c>
      <c r="J12" s="3">
        <v>0</v>
      </c>
      <c r="K12" s="11">
        <v>0</v>
      </c>
      <c r="L12" s="9">
        <v>0</v>
      </c>
      <c r="M12" s="3">
        <v>0</v>
      </c>
      <c r="N12" s="3">
        <v>2</v>
      </c>
      <c r="O12" s="3">
        <v>0</v>
      </c>
      <c r="P12" s="3">
        <v>0</v>
      </c>
      <c r="Q12" s="3">
        <v>2</v>
      </c>
      <c r="R12" s="3">
        <v>0</v>
      </c>
      <c r="S12" s="3">
        <v>0</v>
      </c>
      <c r="T12" s="3">
        <v>2</v>
      </c>
      <c r="U12" s="9">
        <f>SUM(C12:T12)</f>
        <v>9</v>
      </c>
      <c r="V12" s="24">
        <f t="shared" si="1"/>
        <v>0.5</v>
      </c>
      <c r="W12" s="3">
        <f t="shared" si="2"/>
        <v>18</v>
      </c>
      <c r="X12" s="22"/>
      <c r="Y12" s="18"/>
    </row>
    <row r="13" spans="1:25" ht="12.75">
      <c r="A13" s="20">
        <v>21</v>
      </c>
      <c r="B13" s="2" t="s">
        <v>7</v>
      </c>
      <c r="C13" s="3" t="s">
        <v>31</v>
      </c>
      <c r="D13" s="3">
        <v>3</v>
      </c>
      <c r="E13" s="3">
        <v>0</v>
      </c>
      <c r="F13" s="3" t="s">
        <v>31</v>
      </c>
      <c r="G13" s="3" t="s">
        <v>31</v>
      </c>
      <c r="H13" s="3" t="s">
        <v>31</v>
      </c>
      <c r="I13" s="3" t="s">
        <v>31</v>
      </c>
      <c r="J13" s="3" t="s">
        <v>31</v>
      </c>
      <c r="K13" s="11" t="s">
        <v>31</v>
      </c>
      <c r="L13" s="9">
        <v>0</v>
      </c>
      <c r="M13" s="3">
        <v>2</v>
      </c>
      <c r="N13" s="3">
        <v>2</v>
      </c>
      <c r="O13" s="3" t="s">
        <v>31</v>
      </c>
      <c r="P13" s="3">
        <v>0</v>
      </c>
      <c r="Q13" s="3" t="s">
        <v>31</v>
      </c>
      <c r="R13" s="3" t="s">
        <v>31</v>
      </c>
      <c r="S13" s="3">
        <v>0</v>
      </c>
      <c r="T13" s="3">
        <v>2</v>
      </c>
      <c r="U13" s="9">
        <f t="shared" si="0"/>
        <v>9</v>
      </c>
      <c r="V13" s="24">
        <f t="shared" si="1"/>
        <v>1.125</v>
      </c>
      <c r="W13" s="3">
        <f t="shared" si="2"/>
        <v>8</v>
      </c>
      <c r="X13" s="22"/>
      <c r="Y13" s="18"/>
    </row>
    <row r="14" spans="1:25" ht="12.75">
      <c r="A14" s="20">
        <v>4</v>
      </c>
      <c r="B14" s="2" t="s">
        <v>8</v>
      </c>
      <c r="C14" s="3">
        <v>0</v>
      </c>
      <c r="D14" s="3">
        <v>0</v>
      </c>
      <c r="E14" s="3">
        <v>0</v>
      </c>
      <c r="F14" s="3">
        <v>0</v>
      </c>
      <c r="G14" s="3">
        <v>3</v>
      </c>
      <c r="H14" s="3">
        <v>0</v>
      </c>
      <c r="I14" s="3">
        <v>1</v>
      </c>
      <c r="J14" s="3">
        <v>3</v>
      </c>
      <c r="K14" s="11">
        <v>0</v>
      </c>
      <c r="L14" s="9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 t="s">
        <v>31</v>
      </c>
      <c r="T14" s="3">
        <v>0</v>
      </c>
      <c r="U14" s="9">
        <f t="shared" si="0"/>
        <v>7</v>
      </c>
      <c r="V14" s="24">
        <f t="shared" si="1"/>
        <v>0.4117647058823529</v>
      </c>
      <c r="W14" s="3">
        <f t="shared" si="2"/>
        <v>17</v>
      </c>
      <c r="X14" s="22"/>
      <c r="Y14" s="18"/>
    </row>
    <row r="15" spans="1:25" ht="12.75">
      <c r="A15" s="20">
        <v>6</v>
      </c>
      <c r="B15" s="2" t="s">
        <v>10</v>
      </c>
      <c r="C15" s="3">
        <v>5</v>
      </c>
      <c r="D15" s="3" t="s">
        <v>31</v>
      </c>
      <c r="E15" s="3">
        <v>0</v>
      </c>
      <c r="F15" s="3">
        <v>4</v>
      </c>
      <c r="G15" s="3">
        <v>0</v>
      </c>
      <c r="H15" s="3" t="s">
        <v>31</v>
      </c>
      <c r="I15" s="3">
        <v>4</v>
      </c>
      <c r="J15" s="3">
        <v>1</v>
      </c>
      <c r="K15" s="11">
        <v>12</v>
      </c>
      <c r="L15" s="9">
        <v>11</v>
      </c>
      <c r="M15" s="3" t="s">
        <v>31</v>
      </c>
      <c r="N15" s="3" t="s">
        <v>31</v>
      </c>
      <c r="O15" s="3" t="s">
        <v>31</v>
      </c>
      <c r="P15" s="3" t="s">
        <v>31</v>
      </c>
      <c r="Q15" s="3">
        <v>2</v>
      </c>
      <c r="R15" s="3">
        <v>0</v>
      </c>
      <c r="S15" s="3">
        <v>2</v>
      </c>
      <c r="T15" s="3">
        <v>1</v>
      </c>
      <c r="U15" s="9">
        <f t="shared" si="0"/>
        <v>42</v>
      </c>
      <c r="V15" s="24">
        <f t="shared" si="1"/>
        <v>3.5</v>
      </c>
      <c r="W15" s="3">
        <f t="shared" si="2"/>
        <v>12</v>
      </c>
      <c r="X15" s="22"/>
      <c r="Y15" s="18"/>
    </row>
    <row r="16" spans="1:25" ht="12.75">
      <c r="A16" s="20">
        <v>7</v>
      </c>
      <c r="B16" s="2" t="s">
        <v>9</v>
      </c>
      <c r="C16" s="3" t="s">
        <v>31</v>
      </c>
      <c r="D16" s="3" t="s">
        <v>31</v>
      </c>
      <c r="E16" s="3" t="s">
        <v>31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31</v>
      </c>
      <c r="K16" s="11" t="s">
        <v>31</v>
      </c>
      <c r="L16" s="9" t="s">
        <v>31</v>
      </c>
      <c r="M16" s="3" t="s">
        <v>31</v>
      </c>
      <c r="N16" s="3" t="s">
        <v>31</v>
      </c>
      <c r="O16" s="3" t="s">
        <v>31</v>
      </c>
      <c r="P16" s="3" t="s">
        <v>31</v>
      </c>
      <c r="Q16" s="3" t="s">
        <v>31</v>
      </c>
      <c r="R16" s="3" t="s">
        <v>31</v>
      </c>
      <c r="S16" s="3" t="s">
        <v>31</v>
      </c>
      <c r="T16" s="3" t="s">
        <v>31</v>
      </c>
      <c r="U16" s="9">
        <f t="shared" si="0"/>
        <v>0</v>
      </c>
      <c r="V16" s="24" t="e">
        <f t="shared" si="1"/>
        <v>#DIV/0!</v>
      </c>
      <c r="W16" s="3">
        <f t="shared" si="2"/>
        <v>0</v>
      </c>
      <c r="X16" s="22"/>
      <c r="Y16" s="18"/>
    </row>
    <row r="17" spans="1:25" ht="12.75">
      <c r="A17" s="20">
        <v>8</v>
      </c>
      <c r="B17" s="2" t="s">
        <v>15</v>
      </c>
      <c r="C17" s="3">
        <v>7</v>
      </c>
      <c r="D17" s="3">
        <v>0</v>
      </c>
      <c r="E17" s="3">
        <v>11</v>
      </c>
      <c r="F17" s="3">
        <v>10</v>
      </c>
      <c r="G17" s="3" t="s">
        <v>31</v>
      </c>
      <c r="H17" s="3">
        <v>3</v>
      </c>
      <c r="I17" s="3">
        <v>4</v>
      </c>
      <c r="J17" s="3" t="s">
        <v>31</v>
      </c>
      <c r="K17" s="11">
        <v>12</v>
      </c>
      <c r="L17" s="9">
        <v>6</v>
      </c>
      <c r="M17" s="3">
        <v>7</v>
      </c>
      <c r="N17" s="3">
        <v>0</v>
      </c>
      <c r="O17" s="3">
        <v>4</v>
      </c>
      <c r="P17" s="3" t="s">
        <v>31</v>
      </c>
      <c r="Q17" s="3">
        <v>8</v>
      </c>
      <c r="R17" s="3">
        <v>10</v>
      </c>
      <c r="S17" s="3">
        <v>6</v>
      </c>
      <c r="T17" s="3" t="s">
        <v>31</v>
      </c>
      <c r="U17" s="9">
        <f t="shared" si="0"/>
        <v>88</v>
      </c>
      <c r="V17" s="24">
        <f t="shared" si="1"/>
        <v>6.285714285714286</v>
      </c>
      <c r="W17" s="3">
        <f t="shared" si="2"/>
        <v>14</v>
      </c>
      <c r="X17" s="22"/>
      <c r="Y17" s="18"/>
    </row>
    <row r="18" spans="1:25" ht="12.75">
      <c r="A18" s="20">
        <v>12</v>
      </c>
      <c r="B18" s="2" t="s">
        <v>16</v>
      </c>
      <c r="C18" s="3" t="s">
        <v>31</v>
      </c>
      <c r="D18" s="3" t="s">
        <v>31</v>
      </c>
      <c r="E18" s="3" t="s">
        <v>31</v>
      </c>
      <c r="F18" s="3">
        <v>3</v>
      </c>
      <c r="G18" s="3" t="s">
        <v>31</v>
      </c>
      <c r="H18" s="3" t="s">
        <v>31</v>
      </c>
      <c r="I18" s="3" t="s">
        <v>31</v>
      </c>
      <c r="J18" s="3" t="s">
        <v>31</v>
      </c>
      <c r="K18" s="11" t="s">
        <v>31</v>
      </c>
      <c r="L18" s="9" t="s">
        <v>31</v>
      </c>
      <c r="M18" s="3">
        <v>5</v>
      </c>
      <c r="N18" s="3">
        <v>5</v>
      </c>
      <c r="O18" s="3" t="s">
        <v>31</v>
      </c>
      <c r="P18" s="3">
        <v>0</v>
      </c>
      <c r="Q18" s="3" t="s">
        <v>31</v>
      </c>
      <c r="R18" s="3" t="s">
        <v>31</v>
      </c>
      <c r="S18" s="3" t="s">
        <v>31</v>
      </c>
      <c r="T18" s="3" t="s">
        <v>31</v>
      </c>
      <c r="U18" s="9">
        <f t="shared" si="0"/>
        <v>13</v>
      </c>
      <c r="V18" s="24">
        <f t="shared" si="1"/>
        <v>3.25</v>
      </c>
      <c r="W18" s="3">
        <f t="shared" si="2"/>
        <v>4</v>
      </c>
      <c r="X18" s="22"/>
      <c r="Y18" s="18"/>
    </row>
    <row r="19" spans="1:25" ht="12.75">
      <c r="A19" s="20">
        <v>11</v>
      </c>
      <c r="B19" s="2" t="s">
        <v>5</v>
      </c>
      <c r="C19" s="3" t="s">
        <v>31</v>
      </c>
      <c r="D19" s="3" t="s">
        <v>31</v>
      </c>
      <c r="E19" s="3" t="s">
        <v>31</v>
      </c>
      <c r="F19" s="3" t="s">
        <v>31</v>
      </c>
      <c r="G19" s="3" t="s">
        <v>31</v>
      </c>
      <c r="H19" s="3" t="s">
        <v>31</v>
      </c>
      <c r="I19" s="3" t="s">
        <v>31</v>
      </c>
      <c r="J19" s="3" t="s">
        <v>31</v>
      </c>
      <c r="K19" s="11" t="s">
        <v>31</v>
      </c>
      <c r="L19" s="9" t="s">
        <v>31</v>
      </c>
      <c r="M19" s="3" t="s">
        <v>31</v>
      </c>
      <c r="N19" s="3" t="s">
        <v>31</v>
      </c>
      <c r="O19" s="3" t="s">
        <v>31</v>
      </c>
      <c r="P19" s="3" t="s">
        <v>31</v>
      </c>
      <c r="Q19" s="3" t="s">
        <v>31</v>
      </c>
      <c r="R19" s="3" t="s">
        <v>31</v>
      </c>
      <c r="S19" s="3" t="s">
        <v>31</v>
      </c>
      <c r="T19" s="3" t="s">
        <v>31</v>
      </c>
      <c r="U19" s="9">
        <f t="shared" si="0"/>
        <v>0</v>
      </c>
      <c r="V19" s="24" t="e">
        <f t="shared" si="1"/>
        <v>#DIV/0!</v>
      </c>
      <c r="W19" s="3">
        <f t="shared" si="2"/>
        <v>0</v>
      </c>
      <c r="X19" s="22"/>
      <c r="Y19" s="18"/>
    </row>
    <row r="20" spans="1:25" ht="12.75">
      <c r="A20" s="20">
        <v>22</v>
      </c>
      <c r="B20" s="2" t="s">
        <v>35</v>
      </c>
      <c r="C20" s="3" t="s">
        <v>31</v>
      </c>
      <c r="D20" s="3" t="s">
        <v>31</v>
      </c>
      <c r="E20" s="3" t="s">
        <v>31</v>
      </c>
      <c r="F20" s="3" t="s">
        <v>31</v>
      </c>
      <c r="G20" s="3">
        <v>0</v>
      </c>
      <c r="H20" s="3">
        <v>0</v>
      </c>
      <c r="I20" s="3">
        <v>0</v>
      </c>
      <c r="J20" s="3">
        <v>0</v>
      </c>
      <c r="K20" s="11">
        <v>2</v>
      </c>
      <c r="L20" s="9" t="s">
        <v>31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</v>
      </c>
      <c r="S20" s="3">
        <v>0</v>
      </c>
      <c r="T20" s="3">
        <v>0</v>
      </c>
      <c r="U20" s="9">
        <f t="shared" si="0"/>
        <v>4</v>
      </c>
      <c r="V20" s="24">
        <f t="shared" si="1"/>
        <v>0.3076923076923077</v>
      </c>
      <c r="W20" s="3">
        <f t="shared" si="2"/>
        <v>13</v>
      </c>
      <c r="X20" s="22"/>
      <c r="Y20" s="18"/>
    </row>
    <row r="21" spans="1:25" ht="12.75">
      <c r="A21" s="20">
        <v>23</v>
      </c>
      <c r="B21" s="2" t="s">
        <v>34</v>
      </c>
      <c r="C21" s="3" t="s">
        <v>31</v>
      </c>
      <c r="D21" s="3" t="s">
        <v>31</v>
      </c>
      <c r="E21" s="3" t="s">
        <v>31</v>
      </c>
      <c r="F21" s="3" t="s">
        <v>31</v>
      </c>
      <c r="G21" s="3">
        <v>2</v>
      </c>
      <c r="H21" s="3">
        <v>0</v>
      </c>
      <c r="I21" s="3">
        <v>0</v>
      </c>
      <c r="J21" s="3">
        <v>6</v>
      </c>
      <c r="K21" s="11">
        <v>2</v>
      </c>
      <c r="L21" s="9">
        <v>0</v>
      </c>
      <c r="M21" s="3">
        <v>0</v>
      </c>
      <c r="N21" s="3">
        <v>2</v>
      </c>
      <c r="O21" s="3">
        <v>0</v>
      </c>
      <c r="P21" s="3" t="s">
        <v>31</v>
      </c>
      <c r="Q21" s="3">
        <v>0</v>
      </c>
      <c r="R21" s="3" t="s">
        <v>31</v>
      </c>
      <c r="S21" s="3">
        <v>0</v>
      </c>
      <c r="T21" s="3" t="s">
        <v>31</v>
      </c>
      <c r="U21" s="9">
        <f t="shared" si="0"/>
        <v>12</v>
      </c>
      <c r="V21" s="24">
        <f t="shared" si="1"/>
        <v>1.0909090909090908</v>
      </c>
      <c r="W21" s="3">
        <f t="shared" si="2"/>
        <v>11</v>
      </c>
      <c r="X21" s="22"/>
      <c r="Y21" s="18"/>
    </row>
    <row r="22" spans="2:25" ht="12.75">
      <c r="B22" s="33" t="s">
        <v>36</v>
      </c>
      <c r="C22" s="3" t="s">
        <v>31</v>
      </c>
      <c r="D22" s="3" t="s">
        <v>31</v>
      </c>
      <c r="E22" s="3" t="s">
        <v>31</v>
      </c>
      <c r="F22" s="3" t="s">
        <v>31</v>
      </c>
      <c r="G22" s="34" t="s">
        <v>31</v>
      </c>
      <c r="H22" s="3" t="s">
        <v>31</v>
      </c>
      <c r="I22" s="3">
        <v>0</v>
      </c>
      <c r="J22" s="3">
        <v>0</v>
      </c>
      <c r="K22" s="11">
        <v>1</v>
      </c>
      <c r="L22" s="9">
        <v>2</v>
      </c>
      <c r="M22" s="3">
        <v>0</v>
      </c>
      <c r="N22" s="3">
        <v>4</v>
      </c>
      <c r="O22" s="3">
        <v>0</v>
      </c>
      <c r="P22" s="3">
        <v>2</v>
      </c>
      <c r="Q22" s="3">
        <v>0</v>
      </c>
      <c r="R22" s="3">
        <v>0</v>
      </c>
      <c r="S22" s="3">
        <v>4</v>
      </c>
      <c r="T22" s="3">
        <v>2</v>
      </c>
      <c r="U22" s="9">
        <f t="shared" si="0"/>
        <v>15</v>
      </c>
      <c r="V22" s="24">
        <f t="shared" si="1"/>
        <v>1.25</v>
      </c>
      <c r="W22" s="3">
        <f t="shared" si="2"/>
        <v>12</v>
      </c>
      <c r="X22" s="22"/>
      <c r="Y22" s="18"/>
    </row>
    <row r="23" spans="1:24" ht="12.75">
      <c r="A23" s="20" t="s">
        <v>17</v>
      </c>
      <c r="B23" s="2" t="s">
        <v>26</v>
      </c>
      <c r="C23" s="3" t="s">
        <v>32</v>
      </c>
      <c r="D23" s="16" t="s">
        <v>32</v>
      </c>
      <c r="E23" s="16" t="s">
        <v>32</v>
      </c>
      <c r="F23" s="16" t="s">
        <v>32</v>
      </c>
      <c r="G23" s="16" t="s">
        <v>32</v>
      </c>
      <c r="H23" s="16" t="s">
        <v>32</v>
      </c>
      <c r="I23" s="16" t="s">
        <v>32</v>
      </c>
      <c r="J23" s="16" t="s">
        <v>32</v>
      </c>
      <c r="K23" s="16" t="s">
        <v>32</v>
      </c>
      <c r="L23" s="17" t="s">
        <v>32</v>
      </c>
      <c r="M23" s="16" t="s">
        <v>32</v>
      </c>
      <c r="N23" s="16" t="s">
        <v>32</v>
      </c>
      <c r="O23" s="16" t="s">
        <v>32</v>
      </c>
      <c r="P23" s="16" t="s">
        <v>32</v>
      </c>
      <c r="Q23" s="16" t="s">
        <v>32</v>
      </c>
      <c r="R23" s="16" t="s">
        <v>31</v>
      </c>
      <c r="S23" s="16" t="s">
        <v>32</v>
      </c>
      <c r="T23" s="11" t="s">
        <v>31</v>
      </c>
      <c r="U23" s="15">
        <f>SUM(U5:U22)</f>
        <v>969</v>
      </c>
      <c r="V23" s="22"/>
      <c r="W23" s="3">
        <f>(COUNTA(C23:T23))-(COUNTIF(C23:T23,"nc"))</f>
        <v>16</v>
      </c>
      <c r="X23" s="22"/>
    </row>
    <row r="24" spans="2:24" ht="12.75">
      <c r="B24" s="4" t="s">
        <v>12</v>
      </c>
      <c r="C24">
        <f>SUM(C5:C21)</f>
        <v>75</v>
      </c>
      <c r="D24" s="5">
        <f>SUM(D5:D21)</f>
        <v>48</v>
      </c>
      <c r="E24" s="5">
        <f>SUM(E5:E21)</f>
        <v>50</v>
      </c>
      <c r="F24" s="5">
        <f>SUM(F5:F21)</f>
        <v>54</v>
      </c>
      <c r="G24" s="5">
        <f>SUM(G5:G21)</f>
        <v>63</v>
      </c>
      <c r="H24" s="5">
        <f>SUM(H5:H22)</f>
        <v>72</v>
      </c>
      <c r="I24" s="5">
        <f>SUM(I5:I22)</f>
        <v>53</v>
      </c>
      <c r="J24" s="5">
        <f>SUM(J5:J22)</f>
        <v>38</v>
      </c>
      <c r="K24" s="12">
        <f aca="true" t="shared" si="3" ref="K24:T24">SUM(K5:K22)</f>
        <v>68</v>
      </c>
      <c r="L24" s="8">
        <f t="shared" si="3"/>
        <v>40</v>
      </c>
      <c r="M24" s="5">
        <f t="shared" si="3"/>
        <v>40</v>
      </c>
      <c r="N24" s="5">
        <f t="shared" si="3"/>
        <v>53</v>
      </c>
      <c r="O24" s="5">
        <f t="shared" si="3"/>
        <v>39</v>
      </c>
      <c r="P24" s="5">
        <f t="shared" si="3"/>
        <v>66</v>
      </c>
      <c r="Q24" s="5">
        <f t="shared" si="3"/>
        <v>56</v>
      </c>
      <c r="R24" s="5">
        <f t="shared" si="3"/>
        <v>63</v>
      </c>
      <c r="S24" s="5">
        <f t="shared" si="3"/>
        <v>45</v>
      </c>
      <c r="T24" s="5">
        <f t="shared" si="3"/>
        <v>46</v>
      </c>
      <c r="U24" s="23">
        <f>SUM(C24:T24)</f>
        <v>969</v>
      </c>
      <c r="V24" s="22"/>
      <c r="W24" s="22"/>
      <c r="X24" s="22"/>
    </row>
    <row r="25" spans="2:24" ht="12.75">
      <c r="B25" s="4" t="s">
        <v>13</v>
      </c>
      <c r="C25" s="1">
        <v>51</v>
      </c>
      <c r="D25" s="6">
        <v>52</v>
      </c>
      <c r="E25" s="6">
        <v>56</v>
      </c>
      <c r="F25" s="6">
        <v>48</v>
      </c>
      <c r="G25" s="6">
        <v>48</v>
      </c>
      <c r="H25" s="6">
        <v>78</v>
      </c>
      <c r="I25" s="6">
        <v>43</v>
      </c>
      <c r="J25" s="6">
        <v>61</v>
      </c>
      <c r="K25" s="13">
        <v>45</v>
      </c>
      <c r="L25" s="10">
        <v>49</v>
      </c>
      <c r="M25" s="6">
        <v>47</v>
      </c>
      <c r="N25" s="6">
        <v>82</v>
      </c>
      <c r="O25" s="6">
        <v>44</v>
      </c>
      <c r="P25" s="6">
        <v>64</v>
      </c>
      <c r="Q25" s="6">
        <v>41</v>
      </c>
      <c r="R25" s="6">
        <v>59</v>
      </c>
      <c r="S25" s="6">
        <v>55</v>
      </c>
      <c r="T25" s="6">
        <v>60</v>
      </c>
      <c r="U25" s="23">
        <f>SUM(C25:T25)</f>
        <v>983</v>
      </c>
      <c r="V25" s="22"/>
      <c r="W25" s="22"/>
      <c r="X25" s="22"/>
    </row>
    <row r="26" spans="2:24" ht="12.75">
      <c r="B26" s="4"/>
      <c r="C26" s="1"/>
      <c r="D26" s="6"/>
      <c r="E26" s="6"/>
      <c r="F26" s="6"/>
      <c r="G26" s="6"/>
      <c r="H26" s="6"/>
      <c r="I26" s="6"/>
      <c r="J26" s="6"/>
      <c r="K26" s="13"/>
      <c r="L26" s="10"/>
      <c r="M26" s="6"/>
      <c r="N26" s="6"/>
      <c r="O26" s="6"/>
      <c r="P26" s="6"/>
      <c r="Q26" s="6"/>
      <c r="R26" s="6" t="s">
        <v>43</v>
      </c>
      <c r="S26" s="6"/>
      <c r="T26" s="6" t="s">
        <v>43</v>
      </c>
      <c r="U26" s="23">
        <f>U24-U25</f>
        <v>-14</v>
      </c>
      <c r="V26" s="22"/>
      <c r="W26" s="22"/>
      <c r="X26" s="22"/>
    </row>
    <row r="27" spans="2:24" ht="12.75">
      <c r="B27" s="4" t="s">
        <v>14</v>
      </c>
      <c r="C27">
        <f>C24-C25</f>
        <v>24</v>
      </c>
      <c r="D27" s="7">
        <f aca="true" t="shared" si="4" ref="D27:J27">D24-D25</f>
        <v>-4</v>
      </c>
      <c r="E27" s="7">
        <f t="shared" si="4"/>
        <v>-6</v>
      </c>
      <c r="F27" s="7">
        <f t="shared" si="4"/>
        <v>6</v>
      </c>
      <c r="G27" s="7">
        <f t="shared" si="4"/>
        <v>15</v>
      </c>
      <c r="H27" s="7">
        <f t="shared" si="4"/>
        <v>-6</v>
      </c>
      <c r="I27" s="7">
        <f t="shared" si="4"/>
        <v>10</v>
      </c>
      <c r="J27" s="7">
        <f t="shared" si="4"/>
        <v>-23</v>
      </c>
      <c r="K27" s="14">
        <f aca="true" t="shared" si="5" ref="K27:T27">K24-K25</f>
        <v>23</v>
      </c>
      <c r="L27" s="8">
        <f t="shared" si="5"/>
        <v>-9</v>
      </c>
      <c r="M27" s="7">
        <f t="shared" si="5"/>
        <v>-7</v>
      </c>
      <c r="N27" s="7">
        <f t="shared" si="5"/>
        <v>-29</v>
      </c>
      <c r="O27" s="7">
        <f t="shared" si="5"/>
        <v>-5</v>
      </c>
      <c r="P27" s="7">
        <f t="shared" si="5"/>
        <v>2</v>
      </c>
      <c r="Q27" s="7">
        <f t="shared" si="5"/>
        <v>15</v>
      </c>
      <c r="R27" s="7">
        <f t="shared" si="5"/>
        <v>4</v>
      </c>
      <c r="S27" s="7">
        <f t="shared" si="5"/>
        <v>-10</v>
      </c>
      <c r="T27" s="7">
        <f t="shared" si="5"/>
        <v>-14</v>
      </c>
      <c r="U27" s="23">
        <f>SUM(C27:T27)</f>
        <v>-14</v>
      </c>
      <c r="V27" s="22"/>
      <c r="W27" s="22"/>
      <c r="X27" s="22"/>
    </row>
    <row r="28" spans="11:12" ht="12.75">
      <c r="K28" s="8"/>
      <c r="L28" s="8"/>
    </row>
    <row r="29" ht="12.75">
      <c r="L29" s="8"/>
    </row>
  </sheetData>
  <sheetProtection/>
  <mergeCells count="1">
    <mergeCell ref="A1:W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3.00390625" style="0" bestFit="1" customWidth="1"/>
    <col min="2" max="2" width="10.00390625" style="0" bestFit="1" customWidth="1"/>
  </cols>
  <sheetData>
    <row r="1" spans="3:6" ht="12.75">
      <c r="C1" s="44" t="s">
        <v>75</v>
      </c>
      <c r="D1" s="44" t="s">
        <v>76</v>
      </c>
      <c r="E1" s="44" t="s">
        <v>77</v>
      </c>
      <c r="F1" s="44" t="s">
        <v>71</v>
      </c>
    </row>
    <row r="2" spans="3:9" ht="12.75">
      <c r="C2" s="45">
        <v>1</v>
      </c>
      <c r="D2" s="45">
        <v>2</v>
      </c>
      <c r="E2" s="45">
        <v>3</v>
      </c>
      <c r="F2" s="45">
        <v>4</v>
      </c>
      <c r="G2" s="25" t="s">
        <v>21</v>
      </c>
      <c r="H2" s="25" t="s">
        <v>23</v>
      </c>
      <c r="I2" s="25"/>
    </row>
    <row r="3" spans="2:9" ht="12.75">
      <c r="B3" s="1" t="s">
        <v>20</v>
      </c>
      <c r="C3" s="45"/>
      <c r="D3" s="45"/>
      <c r="E3" s="45"/>
      <c r="F3" s="45"/>
      <c r="G3" s="25" t="s">
        <v>22</v>
      </c>
      <c r="H3" s="25" t="s">
        <v>24</v>
      </c>
      <c r="I3" s="25"/>
    </row>
    <row r="4" spans="1:11" ht="12.75">
      <c r="A4" s="21" t="s">
        <v>18</v>
      </c>
      <c r="B4" t="s">
        <v>19</v>
      </c>
      <c r="C4" s="47" t="s">
        <v>47</v>
      </c>
      <c r="D4" s="47" t="s">
        <v>62</v>
      </c>
      <c r="E4" s="54" t="s">
        <v>52</v>
      </c>
      <c r="F4" s="46" t="s">
        <v>78</v>
      </c>
      <c r="G4" s="30" t="s">
        <v>19</v>
      </c>
      <c r="H4" s="26" t="s">
        <v>25</v>
      </c>
      <c r="I4" s="26" t="s">
        <v>37</v>
      </c>
      <c r="K4" s="39" t="s">
        <v>79</v>
      </c>
    </row>
    <row r="5" spans="1:9" ht="12.75">
      <c r="A5" s="19">
        <v>5</v>
      </c>
      <c r="B5" s="2" t="s">
        <v>0</v>
      </c>
      <c r="C5" s="3">
        <v>11</v>
      </c>
      <c r="D5" s="3">
        <v>4</v>
      </c>
      <c r="E5" s="3" t="s">
        <v>31</v>
      </c>
      <c r="F5" s="3"/>
      <c r="G5" s="2">
        <f>SUM(C5:F5)</f>
        <v>15</v>
      </c>
      <c r="H5" s="24">
        <f>AVERAGE(C5:F5)</f>
        <v>7.5</v>
      </c>
      <c r="I5" s="2">
        <f>(COUNTA(C5:F5))-(COUNTIF(C5:F5,"nc"))</f>
        <v>2</v>
      </c>
    </row>
    <row r="6" spans="1:9" ht="12.75">
      <c r="A6" s="20">
        <v>15</v>
      </c>
      <c r="B6" s="2" t="s">
        <v>1</v>
      </c>
      <c r="C6" s="3">
        <v>7</v>
      </c>
      <c r="D6" s="3">
        <v>14</v>
      </c>
      <c r="E6" s="3">
        <v>7</v>
      </c>
      <c r="F6" s="3"/>
      <c r="G6" s="2">
        <f aca="true" t="shared" si="0" ref="G6:G25">SUM(C6:F6)</f>
        <v>28</v>
      </c>
      <c r="H6" s="24">
        <f aca="true" t="shared" si="1" ref="H6:H22">AVERAGE(C6:F6)</f>
        <v>9.333333333333334</v>
      </c>
      <c r="I6" s="2">
        <f aca="true" t="shared" si="2" ref="I6:I23">(COUNTA(C6:F6))-(COUNTIF(C6:F6,"nc"))</f>
        <v>3</v>
      </c>
    </row>
    <row r="7" spans="1:9" ht="12.75">
      <c r="A7" s="20">
        <v>20</v>
      </c>
      <c r="B7" s="2" t="s">
        <v>2</v>
      </c>
      <c r="C7" s="3">
        <v>17</v>
      </c>
      <c r="D7" s="3">
        <v>16</v>
      </c>
      <c r="E7" s="3">
        <v>17</v>
      </c>
      <c r="F7" s="3"/>
      <c r="G7" s="2">
        <f t="shared" si="0"/>
        <v>50</v>
      </c>
      <c r="H7" s="24">
        <f t="shared" si="1"/>
        <v>16.666666666666668</v>
      </c>
      <c r="I7" s="2">
        <f t="shared" si="2"/>
        <v>3</v>
      </c>
    </row>
    <row r="8" spans="1:9" ht="12.75">
      <c r="A8" s="20">
        <v>9</v>
      </c>
      <c r="B8" s="2" t="s">
        <v>3</v>
      </c>
      <c r="C8" s="3">
        <v>14</v>
      </c>
      <c r="D8" s="3">
        <v>4</v>
      </c>
      <c r="E8" s="3">
        <v>7</v>
      </c>
      <c r="F8" s="3"/>
      <c r="G8" s="2">
        <f t="shared" si="0"/>
        <v>25</v>
      </c>
      <c r="H8" s="24">
        <f t="shared" si="1"/>
        <v>8.333333333333334</v>
      </c>
      <c r="I8" s="2">
        <f t="shared" si="2"/>
        <v>3</v>
      </c>
    </row>
    <row r="9" spans="1:9" ht="12.75">
      <c r="A9" s="20">
        <v>10</v>
      </c>
      <c r="B9" s="2" t="s">
        <v>4</v>
      </c>
      <c r="C9" s="48" t="s">
        <v>31</v>
      </c>
      <c r="D9" s="3">
        <v>4</v>
      </c>
      <c r="E9" s="3">
        <v>11</v>
      </c>
      <c r="F9" s="3"/>
      <c r="G9" s="2">
        <f t="shared" si="0"/>
        <v>15</v>
      </c>
      <c r="H9" s="24">
        <f t="shared" si="1"/>
        <v>7.5</v>
      </c>
      <c r="I9" s="2">
        <f t="shared" si="2"/>
        <v>2</v>
      </c>
    </row>
    <row r="10" spans="1:9" ht="12.75">
      <c r="A10" s="20">
        <v>24</v>
      </c>
      <c r="B10" s="2" t="s">
        <v>11</v>
      </c>
      <c r="C10" s="48" t="s">
        <v>31</v>
      </c>
      <c r="D10" s="48" t="s">
        <v>31</v>
      </c>
      <c r="E10" s="3" t="s">
        <v>31</v>
      </c>
      <c r="F10" s="3"/>
      <c r="G10" s="2">
        <f t="shared" si="0"/>
        <v>0</v>
      </c>
      <c r="H10" s="24" t="e">
        <f t="shared" si="1"/>
        <v>#DIV/0!</v>
      </c>
      <c r="I10" s="2">
        <f t="shared" si="2"/>
        <v>0</v>
      </c>
    </row>
    <row r="11" spans="1:9" ht="12.75">
      <c r="A11" s="20">
        <v>14</v>
      </c>
      <c r="B11" s="2" t="s">
        <v>33</v>
      </c>
      <c r="C11" s="48" t="s">
        <v>31</v>
      </c>
      <c r="D11" s="3">
        <v>4</v>
      </c>
      <c r="E11" s="3">
        <v>2</v>
      </c>
      <c r="F11" s="3"/>
      <c r="G11" s="2">
        <f t="shared" si="0"/>
        <v>6</v>
      </c>
      <c r="H11" s="24">
        <f t="shared" si="1"/>
        <v>3</v>
      </c>
      <c r="I11" s="2">
        <f t="shared" si="2"/>
        <v>2</v>
      </c>
    </row>
    <row r="12" spans="1:9" ht="12.75">
      <c r="A12" s="20">
        <v>13</v>
      </c>
      <c r="B12" s="2" t="s">
        <v>6</v>
      </c>
      <c r="C12" s="3">
        <v>0</v>
      </c>
      <c r="D12" s="3">
        <v>0</v>
      </c>
      <c r="E12" s="3">
        <v>0</v>
      </c>
      <c r="F12" s="3"/>
      <c r="G12" s="2">
        <f t="shared" si="0"/>
        <v>0</v>
      </c>
      <c r="H12" s="24">
        <f t="shared" si="1"/>
        <v>0</v>
      </c>
      <c r="I12" s="2">
        <f t="shared" si="2"/>
        <v>3</v>
      </c>
    </row>
    <row r="13" spans="1:9" ht="12.75">
      <c r="A13" s="20">
        <v>21</v>
      </c>
      <c r="B13" s="2" t="s">
        <v>7</v>
      </c>
      <c r="C13" s="3">
        <v>2</v>
      </c>
      <c r="D13" s="48" t="s">
        <v>31</v>
      </c>
      <c r="E13" s="3" t="s">
        <v>31</v>
      </c>
      <c r="F13" s="3"/>
      <c r="G13" s="2">
        <f t="shared" si="0"/>
        <v>2</v>
      </c>
      <c r="H13" s="24">
        <f t="shared" si="1"/>
        <v>2</v>
      </c>
      <c r="I13" s="2">
        <f t="shared" si="2"/>
        <v>1</v>
      </c>
    </row>
    <row r="14" spans="1:9" ht="12.75">
      <c r="A14" s="20">
        <v>4</v>
      </c>
      <c r="B14" s="2" t="s">
        <v>8</v>
      </c>
      <c r="C14" s="3">
        <v>0</v>
      </c>
      <c r="D14" s="3">
        <v>0</v>
      </c>
      <c r="E14" s="3">
        <v>0</v>
      </c>
      <c r="F14" s="3"/>
      <c r="G14" s="2">
        <f t="shared" si="0"/>
        <v>0</v>
      </c>
      <c r="H14" s="24">
        <f t="shared" si="1"/>
        <v>0</v>
      </c>
      <c r="I14" s="2">
        <f t="shared" si="2"/>
        <v>3</v>
      </c>
    </row>
    <row r="15" spans="1:9" ht="12.75">
      <c r="A15" s="20">
        <v>6</v>
      </c>
      <c r="B15" s="2" t="s">
        <v>10</v>
      </c>
      <c r="C15" s="3">
        <v>1</v>
      </c>
      <c r="D15" s="48" t="s">
        <v>31</v>
      </c>
      <c r="E15" s="3" t="s">
        <v>31</v>
      </c>
      <c r="F15" s="3"/>
      <c r="G15" s="2">
        <f t="shared" si="0"/>
        <v>1</v>
      </c>
      <c r="H15" s="24">
        <f t="shared" si="1"/>
        <v>1</v>
      </c>
      <c r="I15" s="2">
        <f t="shared" si="2"/>
        <v>1</v>
      </c>
    </row>
    <row r="16" spans="1:9" ht="12.75">
      <c r="A16" s="20">
        <v>7</v>
      </c>
      <c r="B16" s="2" t="s">
        <v>9</v>
      </c>
      <c r="C16" s="48" t="s">
        <v>31</v>
      </c>
      <c r="D16" s="48" t="s">
        <v>31</v>
      </c>
      <c r="E16" s="3" t="s">
        <v>31</v>
      </c>
      <c r="F16" s="3"/>
      <c r="G16" s="2">
        <f t="shared" si="0"/>
        <v>0</v>
      </c>
      <c r="H16" s="24" t="e">
        <f t="shared" si="1"/>
        <v>#DIV/0!</v>
      </c>
      <c r="I16" s="2">
        <f t="shared" si="2"/>
        <v>0</v>
      </c>
    </row>
    <row r="17" spans="1:9" ht="12.75">
      <c r="A17" s="20">
        <v>8</v>
      </c>
      <c r="B17" s="2" t="s">
        <v>15</v>
      </c>
      <c r="C17" s="3">
        <v>6</v>
      </c>
      <c r="D17" s="48" t="s">
        <v>31</v>
      </c>
      <c r="E17" s="3">
        <v>0</v>
      </c>
      <c r="F17" s="3"/>
      <c r="G17" s="2">
        <f t="shared" si="0"/>
        <v>6</v>
      </c>
      <c r="H17" s="24">
        <f t="shared" si="1"/>
        <v>3</v>
      </c>
      <c r="I17" s="2">
        <f t="shared" si="2"/>
        <v>2</v>
      </c>
    </row>
    <row r="18" spans="1:9" ht="12.75">
      <c r="A18" s="20">
        <v>12</v>
      </c>
      <c r="B18" s="2" t="s">
        <v>16</v>
      </c>
      <c r="C18" s="48" t="s">
        <v>31</v>
      </c>
      <c r="D18" s="48" t="s">
        <v>31</v>
      </c>
      <c r="E18" s="3">
        <v>4</v>
      </c>
      <c r="F18" s="3"/>
      <c r="G18" s="2">
        <f t="shared" si="0"/>
        <v>4</v>
      </c>
      <c r="H18" s="24">
        <f t="shared" si="1"/>
        <v>4</v>
      </c>
      <c r="I18" s="2">
        <f t="shared" si="2"/>
        <v>1</v>
      </c>
    </row>
    <row r="19" spans="1:9" ht="12.75">
      <c r="A19" s="20">
        <v>11</v>
      </c>
      <c r="B19" s="2" t="s">
        <v>5</v>
      </c>
      <c r="C19" s="48" t="s">
        <v>31</v>
      </c>
      <c r="D19" s="48" t="s">
        <v>31</v>
      </c>
      <c r="E19" s="3" t="s">
        <v>31</v>
      </c>
      <c r="F19" s="3"/>
      <c r="G19" s="2">
        <f t="shared" si="0"/>
        <v>0</v>
      </c>
      <c r="H19" s="24" t="e">
        <f t="shared" si="1"/>
        <v>#DIV/0!</v>
      </c>
      <c r="I19" s="2">
        <f t="shared" si="2"/>
        <v>0</v>
      </c>
    </row>
    <row r="20" spans="1:9" ht="12.75">
      <c r="A20" s="20">
        <v>22</v>
      </c>
      <c r="B20" s="2" t="s">
        <v>35</v>
      </c>
      <c r="C20" s="48" t="s">
        <v>31</v>
      </c>
      <c r="D20" s="48" t="s">
        <v>31</v>
      </c>
      <c r="E20" s="3" t="s">
        <v>31</v>
      </c>
      <c r="F20" s="3"/>
      <c r="G20" s="2">
        <f t="shared" si="0"/>
        <v>0</v>
      </c>
      <c r="H20" s="24" t="e">
        <f t="shared" si="1"/>
        <v>#DIV/0!</v>
      </c>
      <c r="I20" s="2">
        <f t="shared" si="2"/>
        <v>0</v>
      </c>
    </row>
    <row r="21" spans="1:9" ht="12.75">
      <c r="A21" s="20">
        <v>23</v>
      </c>
      <c r="B21" s="2" t="s">
        <v>34</v>
      </c>
      <c r="C21" s="3">
        <v>2</v>
      </c>
      <c r="D21" s="3">
        <v>1</v>
      </c>
      <c r="E21" s="3">
        <v>2</v>
      </c>
      <c r="F21" s="3"/>
      <c r="G21" s="2">
        <f t="shared" si="0"/>
        <v>5</v>
      </c>
      <c r="H21" s="24">
        <f t="shared" si="1"/>
        <v>1.6666666666666667</v>
      </c>
      <c r="I21" s="2">
        <f t="shared" si="2"/>
        <v>3</v>
      </c>
    </row>
    <row r="22" spans="2:9" ht="12.75">
      <c r="B22" s="33" t="s">
        <v>36</v>
      </c>
      <c r="C22" s="48" t="s">
        <v>31</v>
      </c>
      <c r="D22" s="3">
        <v>4</v>
      </c>
      <c r="E22" s="3">
        <v>1</v>
      </c>
      <c r="F22" s="3"/>
      <c r="G22" s="2">
        <f t="shared" si="0"/>
        <v>5</v>
      </c>
      <c r="H22" s="24">
        <f t="shared" si="1"/>
        <v>2.5</v>
      </c>
      <c r="I22" s="2">
        <f t="shared" si="2"/>
        <v>2</v>
      </c>
    </row>
    <row r="23" spans="1:9" ht="12.75">
      <c r="A23" s="20" t="s">
        <v>17</v>
      </c>
      <c r="B23" s="2" t="s">
        <v>26</v>
      </c>
      <c r="C23" s="48" t="s">
        <v>32</v>
      </c>
      <c r="D23" s="48" t="s">
        <v>32</v>
      </c>
      <c r="E23" s="3" t="s">
        <v>32</v>
      </c>
      <c r="F23" s="3"/>
      <c r="G23" s="51"/>
      <c r="H23" s="49"/>
      <c r="I23" s="2">
        <f t="shared" si="2"/>
        <v>3</v>
      </c>
    </row>
    <row r="24" spans="2:7" ht="12.75">
      <c r="B24" s="4" t="s">
        <v>12</v>
      </c>
      <c r="C24" s="45">
        <f>SUM(C5:C23)</f>
        <v>60</v>
      </c>
      <c r="D24" s="45">
        <f>SUM(D5:D23)</f>
        <v>51</v>
      </c>
      <c r="E24" s="45">
        <f>SUM(E5:E23)</f>
        <v>51</v>
      </c>
      <c r="F24" s="45">
        <f>SUM(F5:F23)</f>
        <v>0</v>
      </c>
      <c r="G24">
        <f t="shared" si="0"/>
        <v>162</v>
      </c>
    </row>
    <row r="25" spans="2:7" ht="12.75">
      <c r="B25" s="4" t="s">
        <v>13</v>
      </c>
      <c r="C25" s="45">
        <v>41</v>
      </c>
      <c r="D25" s="45">
        <v>46</v>
      </c>
      <c r="E25" s="45">
        <v>53</v>
      </c>
      <c r="F25" s="45"/>
      <c r="G25">
        <f t="shared" si="0"/>
        <v>140</v>
      </c>
    </row>
    <row r="26" spans="2:7" ht="12.75">
      <c r="B26" s="4"/>
      <c r="C26" s="45"/>
      <c r="D26" s="45"/>
      <c r="E26" s="45"/>
      <c r="F26" s="45"/>
      <c r="G26">
        <f>G24-G25</f>
        <v>22</v>
      </c>
    </row>
    <row r="27" spans="2:7" ht="12.75">
      <c r="B27" s="4" t="s">
        <v>14</v>
      </c>
      <c r="C27" s="45">
        <f>C24-C25</f>
        <v>19</v>
      </c>
      <c r="D27" s="45">
        <f>D24-D25</f>
        <v>5</v>
      </c>
      <c r="E27" s="45">
        <f>E24-E25</f>
        <v>-2</v>
      </c>
      <c r="F27" s="45">
        <f>F24-F25</f>
        <v>0</v>
      </c>
      <c r="G27" s="55">
        <f>SUM(C27:F27)</f>
        <v>22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2.28125" style="0" bestFit="1" customWidth="1"/>
    <col min="2" max="2" width="3.00390625" style="0" bestFit="1" customWidth="1"/>
    <col min="3" max="3" width="3.00390625" style="0" customWidth="1"/>
    <col min="4" max="4" width="13.28125" style="0" customWidth="1"/>
    <col min="5" max="5" width="5.57421875" style="0" customWidth="1"/>
    <col min="6" max="6" width="3.57421875" style="0" customWidth="1"/>
    <col min="7" max="7" width="13.28125" style="0" customWidth="1"/>
    <col min="8" max="8" width="5.57421875" style="0" customWidth="1"/>
    <col min="9" max="9" width="5.28125" style="0" customWidth="1"/>
    <col min="10" max="10" width="13.28125" style="0" customWidth="1"/>
    <col min="11" max="11" width="5.57421875" style="0" customWidth="1"/>
    <col min="12" max="12" width="5.28125" style="0" customWidth="1"/>
    <col min="13" max="13" width="13.28125" style="0" customWidth="1"/>
    <col min="14" max="14" width="5.57421875" style="0" customWidth="1"/>
    <col min="15" max="15" width="5.140625" style="0" customWidth="1"/>
    <col min="16" max="16" width="13.28125" style="0" customWidth="1"/>
    <col min="17" max="17" width="5.57421875" style="0" customWidth="1"/>
  </cols>
  <sheetData>
    <row r="1" spans="1:17" ht="12.75">
      <c r="A1" s="59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6" ht="12.75">
      <c r="A2" t="s">
        <v>72</v>
      </c>
      <c r="D2" s="39" t="s">
        <v>74</v>
      </c>
      <c r="G2" t="s">
        <v>68</v>
      </c>
      <c r="J2" t="s">
        <v>69</v>
      </c>
      <c r="M2" t="s">
        <v>70</v>
      </c>
      <c r="P2" t="s">
        <v>71</v>
      </c>
    </row>
    <row r="3" spans="5:9" ht="12.75">
      <c r="E3" s="39"/>
      <c r="F3" s="39"/>
      <c r="G3" s="39"/>
      <c r="H3" s="39"/>
      <c r="I3" s="39"/>
    </row>
    <row r="4" spans="1:9" ht="12.75">
      <c r="A4" s="53" t="s">
        <v>62</v>
      </c>
      <c r="B4" s="53">
        <v>24</v>
      </c>
      <c r="D4" s="42" t="s">
        <v>60</v>
      </c>
      <c r="E4" s="42">
        <v>65</v>
      </c>
      <c r="F4" s="39"/>
      <c r="G4" s="42" t="s">
        <v>62</v>
      </c>
      <c r="H4" s="42">
        <v>60</v>
      </c>
      <c r="I4" s="39"/>
    </row>
    <row r="5" spans="1:11" ht="12.75">
      <c r="A5" s="53" t="s">
        <v>51</v>
      </c>
      <c r="B5" s="53">
        <v>20</v>
      </c>
      <c r="D5" s="42" t="s">
        <v>66</v>
      </c>
      <c r="E5" s="42">
        <v>49</v>
      </c>
      <c r="F5" s="39"/>
      <c r="G5" s="42" t="s">
        <v>60</v>
      </c>
      <c r="H5" s="42">
        <v>39</v>
      </c>
      <c r="I5" s="39"/>
      <c r="J5" s="42" t="s">
        <v>62</v>
      </c>
      <c r="K5" s="2">
        <v>46</v>
      </c>
    </row>
    <row r="6" spans="1:11" ht="12.75">
      <c r="A6" s="41" t="s">
        <v>52</v>
      </c>
      <c r="B6" s="41">
        <v>20</v>
      </c>
      <c r="D6" s="39"/>
      <c r="E6" s="39"/>
      <c r="F6" s="39"/>
      <c r="G6" s="39"/>
      <c r="H6" s="39"/>
      <c r="I6" s="39"/>
      <c r="J6" s="43" t="s">
        <v>46</v>
      </c>
      <c r="K6" s="2">
        <v>51</v>
      </c>
    </row>
    <row r="7" spans="1:9" ht="12.75">
      <c r="A7" s="53" t="s">
        <v>57</v>
      </c>
      <c r="B7" s="53">
        <v>20</v>
      </c>
      <c r="D7" s="39" t="s">
        <v>73</v>
      </c>
      <c r="E7" s="39"/>
      <c r="F7" s="39"/>
      <c r="G7" s="43" t="s">
        <v>46</v>
      </c>
      <c r="H7" s="42">
        <v>60</v>
      </c>
      <c r="I7" s="39"/>
    </row>
    <row r="8" spans="1:14" ht="12.75">
      <c r="A8" s="53" t="s">
        <v>45</v>
      </c>
      <c r="B8" s="53">
        <v>18</v>
      </c>
      <c r="D8" s="39" t="s">
        <v>73</v>
      </c>
      <c r="E8" s="39"/>
      <c r="F8" s="39"/>
      <c r="G8" s="42" t="s">
        <v>47</v>
      </c>
      <c r="H8" s="42">
        <v>41</v>
      </c>
      <c r="I8" s="39"/>
      <c r="J8" s="50"/>
      <c r="M8" s="43" t="s">
        <v>46</v>
      </c>
      <c r="N8" s="2">
        <v>51</v>
      </c>
    </row>
    <row r="9" spans="1:14" ht="12.75">
      <c r="A9" s="41" t="s">
        <v>46</v>
      </c>
      <c r="B9" s="41">
        <v>16</v>
      </c>
      <c r="D9" s="39"/>
      <c r="E9" s="39"/>
      <c r="F9" s="39"/>
      <c r="G9" s="39"/>
      <c r="H9" s="39"/>
      <c r="I9" s="39"/>
      <c r="M9" s="42" t="s">
        <v>52</v>
      </c>
      <c r="N9" s="2">
        <v>53</v>
      </c>
    </row>
    <row r="10" spans="1:9" ht="12.75">
      <c r="A10" s="53" t="s">
        <v>47</v>
      </c>
      <c r="B10" s="53">
        <v>16</v>
      </c>
      <c r="D10" s="42" t="s">
        <v>54</v>
      </c>
      <c r="E10" s="42">
        <v>58</v>
      </c>
      <c r="F10" s="39"/>
      <c r="G10" s="42" t="s">
        <v>45</v>
      </c>
      <c r="H10" s="42">
        <v>59</v>
      </c>
      <c r="I10" s="39"/>
    </row>
    <row r="11" spans="1:11" ht="12.75">
      <c r="A11" s="41" t="s">
        <v>58</v>
      </c>
      <c r="B11" s="41">
        <v>16</v>
      </c>
      <c r="D11" s="42" t="s">
        <v>55</v>
      </c>
      <c r="E11" s="42">
        <v>39</v>
      </c>
      <c r="F11" s="39"/>
      <c r="G11" s="42" t="s">
        <v>54</v>
      </c>
      <c r="H11" s="42">
        <v>70</v>
      </c>
      <c r="I11" s="39"/>
      <c r="J11" s="42" t="s">
        <v>54</v>
      </c>
      <c r="K11" s="2">
        <v>48</v>
      </c>
    </row>
    <row r="12" spans="1:11" ht="12.75">
      <c r="A12" s="53" t="s">
        <v>63</v>
      </c>
      <c r="B12" s="53">
        <v>16</v>
      </c>
      <c r="D12" s="39"/>
      <c r="E12" s="39"/>
      <c r="F12" s="39"/>
      <c r="G12" s="39"/>
      <c r="H12" s="39"/>
      <c r="I12" s="39"/>
      <c r="J12" s="42" t="s">
        <v>52</v>
      </c>
      <c r="K12" s="2">
        <v>57</v>
      </c>
    </row>
    <row r="13" spans="1:9" ht="12.75">
      <c r="A13" s="40" t="s">
        <v>64</v>
      </c>
      <c r="B13" s="40">
        <v>16</v>
      </c>
      <c r="D13" s="42" t="s">
        <v>59</v>
      </c>
      <c r="E13" s="42">
        <v>76</v>
      </c>
      <c r="F13" s="39"/>
      <c r="G13" s="42" t="s">
        <v>52</v>
      </c>
      <c r="H13" s="42">
        <v>66</v>
      </c>
      <c r="I13" s="39"/>
    </row>
    <row r="14" spans="1:17" ht="12.75">
      <c r="A14" s="52" t="s">
        <v>53</v>
      </c>
      <c r="B14" s="52">
        <v>14</v>
      </c>
      <c r="D14" s="42" t="s">
        <v>50</v>
      </c>
      <c r="E14" s="42">
        <v>60</v>
      </c>
      <c r="F14" s="39"/>
      <c r="G14" s="42" t="s">
        <v>59</v>
      </c>
      <c r="H14" s="42">
        <v>44</v>
      </c>
      <c r="I14" s="39"/>
      <c r="M14" s="8"/>
      <c r="N14" s="8"/>
      <c r="P14" s="42" t="s">
        <v>52</v>
      </c>
      <c r="Q14" s="2"/>
    </row>
    <row r="15" spans="1:17" ht="12.75">
      <c r="A15" s="52" t="s">
        <v>48</v>
      </c>
      <c r="B15" s="52">
        <v>12</v>
      </c>
      <c r="D15" s="39"/>
      <c r="E15" s="39"/>
      <c r="F15" s="39"/>
      <c r="G15" s="39"/>
      <c r="H15" s="39"/>
      <c r="I15" s="39"/>
      <c r="M15" s="8"/>
      <c r="N15" s="8"/>
      <c r="P15" s="42" t="s">
        <v>58</v>
      </c>
      <c r="Q15" s="2"/>
    </row>
    <row r="16" spans="1:9" ht="12.75">
      <c r="A16" s="52" t="s">
        <v>54</v>
      </c>
      <c r="B16" s="52">
        <v>12</v>
      </c>
      <c r="D16" s="42" t="s">
        <v>65</v>
      </c>
      <c r="E16" s="42">
        <v>89</v>
      </c>
      <c r="F16" s="39"/>
      <c r="G16" s="42" t="s">
        <v>51</v>
      </c>
      <c r="H16" s="42">
        <v>53</v>
      </c>
      <c r="I16" s="39"/>
    </row>
    <row r="17" spans="1:11" ht="12.75">
      <c r="A17" s="52" t="s">
        <v>59</v>
      </c>
      <c r="B17" s="52">
        <v>12</v>
      </c>
      <c r="D17" s="42" t="s">
        <v>49</v>
      </c>
      <c r="E17" s="42">
        <v>73</v>
      </c>
      <c r="F17" s="39"/>
      <c r="G17" s="42" t="s">
        <v>65</v>
      </c>
      <c r="H17" s="42">
        <v>44</v>
      </c>
      <c r="I17" s="39"/>
      <c r="J17" s="42" t="s">
        <v>51</v>
      </c>
      <c r="K17" s="2">
        <v>60</v>
      </c>
    </row>
    <row r="18" spans="1:11" ht="12.75">
      <c r="A18" s="52" t="s">
        <v>65</v>
      </c>
      <c r="B18" s="52">
        <v>10</v>
      </c>
      <c r="D18" s="39"/>
      <c r="E18" s="39"/>
      <c r="F18" s="39"/>
      <c r="G18" s="39"/>
      <c r="H18" s="39"/>
      <c r="I18" s="39"/>
      <c r="J18" s="42" t="s">
        <v>64</v>
      </c>
      <c r="K18" s="2">
        <v>64</v>
      </c>
    </row>
    <row r="19" spans="1:9" ht="12.75">
      <c r="A19" s="52" t="s">
        <v>49</v>
      </c>
      <c r="B19" s="52">
        <v>8</v>
      </c>
      <c r="D19" s="42" t="s">
        <v>64</v>
      </c>
      <c r="E19" s="42">
        <v>66</v>
      </c>
      <c r="F19" s="39"/>
      <c r="G19" s="42" t="s">
        <v>63</v>
      </c>
      <c r="H19" s="42">
        <v>48</v>
      </c>
      <c r="I19" s="39"/>
    </row>
    <row r="20" spans="1:14" ht="12.75">
      <c r="A20" s="52" t="s">
        <v>66</v>
      </c>
      <c r="B20" s="52">
        <v>8</v>
      </c>
      <c r="D20" s="42" t="s">
        <v>56</v>
      </c>
      <c r="E20" s="42">
        <v>37</v>
      </c>
      <c r="F20" s="39"/>
      <c r="G20" s="42" t="s">
        <v>64</v>
      </c>
      <c r="H20" s="42">
        <v>67</v>
      </c>
      <c r="I20" s="39"/>
      <c r="M20" s="42" t="s">
        <v>64</v>
      </c>
      <c r="N20" s="2">
        <v>47</v>
      </c>
    </row>
    <row r="21" spans="1:14" ht="12.75">
      <c r="A21" s="52" t="s">
        <v>60</v>
      </c>
      <c r="B21" s="52">
        <v>7</v>
      </c>
      <c r="D21" s="39"/>
      <c r="E21" s="39"/>
      <c r="F21" s="39"/>
      <c r="G21" s="39"/>
      <c r="H21" s="39"/>
      <c r="I21" s="39"/>
      <c r="M21" s="42" t="s">
        <v>58</v>
      </c>
      <c r="N21" s="2">
        <v>49</v>
      </c>
    </row>
    <row r="22" spans="1:9" ht="12.75">
      <c r="A22" s="52" t="s">
        <v>50</v>
      </c>
      <c r="B22" s="52">
        <v>6</v>
      </c>
      <c r="D22" s="42" t="s">
        <v>48</v>
      </c>
      <c r="E22" s="42">
        <v>63</v>
      </c>
      <c r="F22" s="39"/>
      <c r="G22" s="42" t="s">
        <v>57</v>
      </c>
      <c r="H22" s="42">
        <v>53</v>
      </c>
      <c r="I22" s="39"/>
    </row>
    <row r="23" spans="1:11" ht="12.75">
      <c r="A23" s="52" t="s">
        <v>61</v>
      </c>
      <c r="B23" s="52">
        <v>6</v>
      </c>
      <c r="D23" s="42" t="s">
        <v>61</v>
      </c>
      <c r="E23" s="42">
        <v>70</v>
      </c>
      <c r="F23" s="39"/>
      <c r="G23" s="42" t="s">
        <v>61</v>
      </c>
      <c r="H23" s="42">
        <v>44</v>
      </c>
      <c r="I23" s="39"/>
      <c r="J23" s="42" t="s">
        <v>57</v>
      </c>
      <c r="K23" s="2">
        <v>44</v>
      </c>
    </row>
    <row r="24" spans="1:11" ht="12.75">
      <c r="A24" s="52" t="s">
        <v>55</v>
      </c>
      <c r="B24" s="52">
        <v>4</v>
      </c>
      <c r="D24" s="39"/>
      <c r="E24" s="39"/>
      <c r="F24" s="39"/>
      <c r="G24" s="39"/>
      <c r="H24" s="39"/>
      <c r="I24" s="39"/>
      <c r="J24" s="42" t="s">
        <v>58</v>
      </c>
      <c r="K24" s="2">
        <v>48</v>
      </c>
    </row>
    <row r="25" spans="1:9" ht="12.75">
      <c r="A25" s="52" t="s">
        <v>56</v>
      </c>
      <c r="B25" s="52">
        <v>2</v>
      </c>
      <c r="D25" s="42" t="s">
        <v>67</v>
      </c>
      <c r="E25" s="42">
        <v>50</v>
      </c>
      <c r="F25" s="39"/>
      <c r="G25" s="42" t="s">
        <v>58</v>
      </c>
      <c r="H25" s="42">
        <v>61</v>
      </c>
      <c r="I25" s="39"/>
    </row>
    <row r="26" spans="1:9" ht="12.75">
      <c r="A26" s="52" t="s">
        <v>67</v>
      </c>
      <c r="B26" s="52">
        <v>2</v>
      </c>
      <c r="D26" s="42" t="s">
        <v>53</v>
      </c>
      <c r="E26" s="42">
        <v>51</v>
      </c>
      <c r="F26" s="39"/>
      <c r="G26" s="42" t="s">
        <v>53</v>
      </c>
      <c r="H26" s="42">
        <v>51</v>
      </c>
      <c r="I26" s="39"/>
    </row>
    <row r="27" spans="4:9" ht="12.75">
      <c r="D27" s="39"/>
      <c r="E27" s="39"/>
      <c r="F27" s="39"/>
      <c r="G27" s="39"/>
      <c r="H27" s="39"/>
      <c r="I27" s="39"/>
    </row>
  </sheetData>
  <sheetProtection/>
  <mergeCells count="1">
    <mergeCell ref="A1:Q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Utente</cp:lastModifiedBy>
  <cp:lastPrinted>2015-04-11T12:04:58Z</cp:lastPrinted>
  <dcterms:created xsi:type="dcterms:W3CDTF">2014-01-08T22:28:23Z</dcterms:created>
  <dcterms:modified xsi:type="dcterms:W3CDTF">2015-05-11T09:25:25Z</dcterms:modified>
  <cp:category/>
  <cp:version/>
  <cp:contentType/>
  <cp:contentStatus/>
</cp:coreProperties>
</file>